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92.168.11.14\Yumenoshima_NAS\夢の島サーバー\09各種書式\公園\競技場関係\2024.09陸上競技場利用申請\"/>
    </mc:Choice>
  </mc:AlternateContent>
  <bookViews>
    <workbookView xWindow="-110" yWindow="-110" windowWidth="16610" windowHeight="8840" firstSheet="1" activeTab="1"/>
  </bookViews>
  <sheets>
    <sheet name="夢の島公園　陸上競技場使用申請 (みほん)" sheetId="5" r:id="rId1"/>
    <sheet name="夢の島公園　陸上競技場使用申請書" sheetId="1" r:id="rId2"/>
    <sheet name="夢の島公園　陸上競技場使用申請 (プルダウンできない場合）" sheetId="6" r:id="rId3"/>
    <sheet name="Sheet4" sheetId="4" r:id="rId4"/>
  </sheets>
  <definedNames>
    <definedName name="_xlnm.Print_Area" localSheetId="2">'夢の島公園　陸上競技場使用申請 (プルダウンできない場合）'!$A$1:$P$32</definedName>
    <definedName name="_xlnm.Print_Area" localSheetId="1">'夢の島公園　陸上競技場使用申請書'!$A$1:$P$32</definedName>
  </definedNames>
  <calcPr calcId="162913"/>
</workbook>
</file>

<file path=xl/calcChain.xml><?xml version="1.0" encoding="utf-8"?>
<calcChain xmlns="http://schemas.openxmlformats.org/spreadsheetml/2006/main">
  <c r="P31" i="6" l="1"/>
  <c r="N31" i="6"/>
  <c r="D31" i="1"/>
  <c r="E31" i="5" l="1"/>
  <c r="X30" i="5" l="1"/>
  <c r="Y30" i="5"/>
  <c r="X31" i="5"/>
  <c r="X32" i="5"/>
  <c r="X32" i="6"/>
  <c r="X31" i="6"/>
  <c r="Y30" i="6"/>
  <c r="X30" i="6"/>
  <c r="O31" i="5"/>
  <c r="E20" i="5"/>
  <c r="E20" i="1"/>
  <c r="Y30" i="1"/>
  <c r="X31" i="1" l="1"/>
  <c r="X32" i="1"/>
  <c r="X30" i="1"/>
  <c r="O31" i="1" l="1"/>
</calcChain>
</file>

<file path=xl/sharedStrings.xml><?xml version="1.0" encoding="utf-8"?>
<sst xmlns="http://schemas.openxmlformats.org/spreadsheetml/2006/main" count="250" uniqueCount="82">
  <si>
    <t>年</t>
  </si>
  <si>
    <t>日</t>
  </si>
  <si>
    <t>住所</t>
  </si>
  <si>
    <t>施設名</t>
  </si>
  <si>
    <t>使用日時</t>
  </si>
  <si>
    <t>使用目的</t>
  </si>
  <si>
    <t>決裁欄</t>
  </si>
  <si>
    <t>使用料</t>
  </si>
  <si>
    <t>金額</t>
  </si>
  <si>
    <t>責任者</t>
    <rPh sb="0" eb="3">
      <t>セキニンシャ</t>
    </rPh>
    <phoneticPr fontId="3"/>
  </si>
  <si>
    <t>担当者</t>
    <rPh sb="0" eb="3">
      <t>タントウシャ</t>
    </rPh>
    <phoneticPr fontId="3"/>
  </si>
  <si>
    <t>申請者</t>
    <phoneticPr fontId="3"/>
  </si>
  <si>
    <t>電話</t>
    <rPh sb="0" eb="2">
      <t>デンワ</t>
    </rPh>
    <phoneticPr fontId="3"/>
  </si>
  <si>
    <t>東京都立公園条例第１８条の規定により、下記施設の使用を申請します。</t>
    <rPh sb="0" eb="2">
      <t>トウキョウ</t>
    </rPh>
    <rPh sb="2" eb="4">
      <t>トリツ</t>
    </rPh>
    <rPh sb="4" eb="6">
      <t>コウエン</t>
    </rPh>
    <rPh sb="6" eb="8">
      <t>ジョウレイ</t>
    </rPh>
    <rPh sb="8" eb="9">
      <t>ダイ</t>
    </rPh>
    <rPh sb="11" eb="12">
      <t>ジョウ</t>
    </rPh>
    <rPh sb="13" eb="15">
      <t>キテイ</t>
    </rPh>
    <rPh sb="19" eb="21">
      <t>カキ</t>
    </rPh>
    <phoneticPr fontId="3"/>
  </si>
  <si>
    <t>　　　東　京　都　知　事　　殿</t>
    <phoneticPr fontId="3"/>
  </si>
  <si>
    <t>処理欄</t>
    <rPh sb="0" eb="2">
      <t>ショリ</t>
    </rPh>
    <phoneticPr fontId="3"/>
  </si>
  <si>
    <t>有 料 施 設 使 用 申 請 書</t>
    <rPh sb="8" eb="9">
      <t>ツカ</t>
    </rPh>
    <rPh sb="10" eb="11">
      <t>ヨウ</t>
    </rPh>
    <rPh sb="12" eb="13">
      <t>サル</t>
    </rPh>
    <rPh sb="14" eb="15">
      <t>ショウ</t>
    </rPh>
    <rPh sb="16" eb="17">
      <t>ショ</t>
    </rPh>
    <phoneticPr fontId="3"/>
  </si>
  <si>
    <t>から</t>
    <phoneticPr fontId="3"/>
  </si>
  <si>
    <t>まで</t>
    <phoneticPr fontId="3"/>
  </si>
  <si>
    <t>別記様式９　有料施設使用申請書</t>
    <rPh sb="0" eb="2">
      <t>ベッキ</t>
    </rPh>
    <rPh sb="2" eb="4">
      <t>ヨウシキ</t>
    </rPh>
    <rPh sb="6" eb="8">
      <t>ユウリョウ</t>
    </rPh>
    <rPh sb="8" eb="10">
      <t>シセツ</t>
    </rPh>
    <rPh sb="10" eb="12">
      <t>シヨウ</t>
    </rPh>
    <rPh sb="12" eb="15">
      <t>シンセイショ</t>
    </rPh>
    <phoneticPr fontId="3"/>
  </si>
  <si>
    <r>
      <t>使用に際しては、</t>
    </r>
    <r>
      <rPr>
        <sz val="11"/>
        <rFont val="ＭＳ Ｐゴシック"/>
        <family val="3"/>
        <charset val="128"/>
      </rPr>
      <t>東京都立公園条例その他関係諸規則を守ります。</t>
    </r>
    <rPh sb="8" eb="10">
      <t>トウキョウ</t>
    </rPh>
    <rPh sb="25" eb="26">
      <t>マモ</t>
    </rPh>
    <phoneticPr fontId="3"/>
  </si>
  <si>
    <t>当日連絡可能な
携帯電話</t>
    <rPh sb="0" eb="2">
      <t>トウジツ</t>
    </rPh>
    <rPh sb="2" eb="4">
      <t>レンラク</t>
    </rPh>
    <rPh sb="4" eb="6">
      <t>カノウ</t>
    </rPh>
    <rPh sb="8" eb="12">
      <t>ケイタイデンワ</t>
    </rPh>
    <phoneticPr fontId="3"/>
  </si>
  <si>
    <t>令和</t>
  </si>
  <si>
    <t>その他</t>
    <rPh sb="2" eb="3">
      <t>タ</t>
    </rPh>
    <phoneticPr fontId="3"/>
  </si>
  <si>
    <t>夢の島公園　陸上競技場</t>
    <rPh sb="0" eb="1">
      <t>ユメ</t>
    </rPh>
    <rPh sb="2" eb="3">
      <t>シマ</t>
    </rPh>
    <rPh sb="3" eb="5">
      <t>コウエン</t>
    </rPh>
    <rPh sb="6" eb="11">
      <t>リクジョウキョウギジョウ</t>
    </rPh>
    <phoneticPr fontId="3"/>
  </si>
  <si>
    <t>←00/00形式で申込日入力</t>
    <rPh sb="6" eb="8">
      <t>ケイシキ</t>
    </rPh>
    <rPh sb="9" eb="12">
      <t>モウシコミビ</t>
    </rPh>
    <rPh sb="12" eb="14">
      <t>ニュウリョク</t>
    </rPh>
    <phoneticPr fontId="3"/>
  </si>
  <si>
    <t>詳細</t>
    <rPh sb="0" eb="2">
      <t>ショウサイ</t>
    </rPh>
    <phoneticPr fontId="3"/>
  </si>
  <si>
    <t>月</t>
    <rPh sb="0" eb="1">
      <t>ガツ</t>
    </rPh>
    <phoneticPr fontId="3"/>
  </si>
  <si>
    <t>午前</t>
    <rPh sb="0" eb="2">
      <t>ゴゼン</t>
    </rPh>
    <phoneticPr fontId="3"/>
  </si>
  <si>
    <t>午後</t>
    <rPh sb="0" eb="2">
      <t>ゴゴ</t>
    </rPh>
    <phoneticPr fontId="3"/>
  </si>
  <si>
    <t>終日</t>
    <rPh sb="0" eb="2">
      <t>シュウジツ</t>
    </rPh>
    <phoneticPr fontId="3"/>
  </si>
  <si>
    <t>←〇印</t>
    <rPh sb="2" eb="3">
      <t>シルシ</t>
    </rPh>
    <phoneticPr fontId="3"/>
  </si>
  <si>
    <t>）</t>
    <phoneticPr fontId="3"/>
  </si>
  <si>
    <t>区分</t>
    <rPh sb="0" eb="2">
      <t>クブン</t>
    </rPh>
    <phoneticPr fontId="3"/>
  </si>
  <si>
    <t>都内小学校及び中学校</t>
    <rPh sb="0" eb="2">
      <t>トナイ</t>
    </rPh>
    <rPh sb="2" eb="5">
      <t>ショウガッコウ</t>
    </rPh>
    <rPh sb="5" eb="6">
      <t>オヨ</t>
    </rPh>
    <rPh sb="7" eb="10">
      <t>チュウガッコウ</t>
    </rPh>
    <phoneticPr fontId="4"/>
  </si>
  <si>
    <t>学校（上記を除く）
及びこれに準ずるもの</t>
    <rPh sb="0" eb="2">
      <t>ガッコウ</t>
    </rPh>
    <rPh sb="3" eb="5">
      <t>ジョウキ</t>
    </rPh>
    <rPh sb="6" eb="7">
      <t>ノゾ</t>
    </rPh>
    <rPh sb="10" eb="11">
      <t>オヨ</t>
    </rPh>
    <rPh sb="15" eb="16">
      <t>ジュン</t>
    </rPh>
    <phoneticPr fontId="4"/>
  </si>
  <si>
    <t>その他</t>
    <rPh sb="2" eb="3">
      <t>タ</t>
    </rPh>
    <phoneticPr fontId="4"/>
  </si>
  <si>
    <r>
      <t>氏名</t>
    </r>
    <r>
      <rPr>
        <sz val="8"/>
        <rFont val="ＭＳ Ｐゴシック"/>
        <family val="3"/>
        <charset val="128"/>
      </rPr>
      <t xml:space="preserve">
(領収書宛名）</t>
    </r>
    <rPh sb="0" eb="1">
      <t>シ</t>
    </rPh>
    <rPh sb="4" eb="7">
      <t>リョウシュウショ</t>
    </rPh>
    <rPh sb="7" eb="9">
      <t>アテナ</t>
    </rPh>
    <phoneticPr fontId="3"/>
  </si>
  <si>
    <t>（</t>
  </si>
  <si>
    <t>添付資料</t>
    <rPh sb="0" eb="4">
      <t>テンプシリョウ</t>
    </rPh>
    <phoneticPr fontId="3"/>
  </si>
  <si>
    <t>図面・進行表</t>
    <rPh sb="0" eb="2">
      <t>ズメン</t>
    </rPh>
    <rPh sb="1" eb="2">
      <t>キト</t>
    </rPh>
    <rPh sb="3" eb="6">
      <t>シンコウヒョウ</t>
    </rPh>
    <phoneticPr fontId="3"/>
  </si>
  <si>
    <t>（連絡体制図・搬出入車両　車種・車両ナンバー）</t>
  </si>
  <si>
    <t>遵守事項</t>
    <rPh sb="0" eb="4">
      <t>ジュンシュジコウ</t>
    </rPh>
    <phoneticPr fontId="3"/>
  </si>
  <si>
    <t>禁止事項</t>
    <rPh sb="0" eb="2">
      <t>キンシ</t>
    </rPh>
    <rPh sb="2" eb="4">
      <t>ジコウ</t>
    </rPh>
    <phoneticPr fontId="3"/>
  </si>
  <si>
    <t>搬出入以外の車両の園内走行・駐車、園路のケーブル横断、可燃物・危険物の設置、一般客への販売・配布、
トラックの車両乗り入れ、スパイク・スターター使用、フィールドでの球技・投擲競技、
公序良俗に反する行為、不法行為、その他公園禁止行為</t>
    <rPh sb="0" eb="3">
      <t>ハンシュツニュウ</t>
    </rPh>
    <rPh sb="3" eb="5">
      <t>イガイ</t>
    </rPh>
    <rPh sb="6" eb="8">
      <t>シャリョウ</t>
    </rPh>
    <rPh sb="9" eb="11">
      <t>エンナイ</t>
    </rPh>
    <rPh sb="11" eb="13">
      <t>ソウコウ</t>
    </rPh>
    <rPh sb="14" eb="16">
      <t>チュウシャ</t>
    </rPh>
    <rPh sb="17" eb="19">
      <t>エンロ</t>
    </rPh>
    <rPh sb="24" eb="26">
      <t>オウダン</t>
    </rPh>
    <rPh sb="27" eb="30">
      <t>カネンブツ</t>
    </rPh>
    <rPh sb="31" eb="34">
      <t>キケンブツ</t>
    </rPh>
    <rPh sb="35" eb="37">
      <t>セッチ</t>
    </rPh>
    <rPh sb="38" eb="41">
      <t>イッパンキャク</t>
    </rPh>
    <rPh sb="43" eb="45">
      <t>ハンバイ</t>
    </rPh>
    <rPh sb="46" eb="48">
      <t>ハイフ</t>
    </rPh>
    <rPh sb="55" eb="58">
      <t>シャリョウノ</t>
    </rPh>
    <rPh sb="59" eb="60">
      <t>イ</t>
    </rPh>
    <rPh sb="72" eb="74">
      <t>シヨウ</t>
    </rPh>
    <rPh sb="82" eb="84">
      <t>キュウギ</t>
    </rPh>
    <rPh sb="85" eb="89">
      <t>トウテキキョウギ</t>
    </rPh>
    <rPh sb="91" eb="95">
      <t>コウジョリョウゾク</t>
    </rPh>
    <rPh sb="96" eb="97">
      <t>ハン</t>
    </rPh>
    <rPh sb="99" eb="101">
      <t>コウイ</t>
    </rPh>
    <rPh sb="102" eb="106">
      <t>フホウコウイ</t>
    </rPh>
    <rPh sb="109" eb="110">
      <t>タ</t>
    </rPh>
    <rPh sb="110" eb="112">
      <t>コウエン</t>
    </rPh>
    <rPh sb="112" eb="114">
      <t>キンシ</t>
    </rPh>
    <rPh sb="114" eb="116">
      <t>コウイ</t>
    </rPh>
    <phoneticPr fontId="3"/>
  </si>
  <si>
    <t>原状回復、ゴミの持ち帰り、時間厳守、感染症防止対策徹底、安全管理、公園管理者の指示遵守、使用料前払い（キャッシュレス可能）</t>
    <rPh sb="0" eb="4">
      <t>ゲンジョウカイフク</t>
    </rPh>
    <rPh sb="8" eb="9">
      <t>モ</t>
    </rPh>
    <rPh sb="10" eb="11">
      <t>カエ</t>
    </rPh>
    <rPh sb="13" eb="15">
      <t>ジカン</t>
    </rPh>
    <rPh sb="15" eb="17">
      <t>ゲンシュ</t>
    </rPh>
    <rPh sb="18" eb="21">
      <t>カンセンショウ</t>
    </rPh>
    <rPh sb="21" eb="23">
      <t>ボウシ</t>
    </rPh>
    <rPh sb="23" eb="25">
      <t>タイサク</t>
    </rPh>
    <rPh sb="25" eb="27">
      <t>テッテイ</t>
    </rPh>
    <rPh sb="28" eb="32">
      <t>アンゼンカンリ</t>
    </rPh>
    <rPh sb="33" eb="38">
      <t>コウエンカンリシャ</t>
    </rPh>
    <rPh sb="39" eb="41">
      <t>シジ</t>
    </rPh>
    <rPh sb="41" eb="43">
      <t>ジュンシュ</t>
    </rPh>
    <rPh sb="44" eb="47">
      <t>シヨウリョウ</t>
    </rPh>
    <rPh sb="47" eb="49">
      <t>マエバラ</t>
    </rPh>
    <rPh sb="58" eb="60">
      <t>カノウ</t>
    </rPh>
    <phoneticPr fontId="3"/>
  </si>
  <si>
    <t>受領者</t>
  </si>
  <si>
    <t>納入月日　　　　　　　　　　　</t>
    <phoneticPr fontId="3"/>
  </si>
  <si>
    <t>令和</t>
    <phoneticPr fontId="3"/>
  </si>
  <si>
    <t>年</t>
    <rPh sb="0" eb="1">
      <t>ネン</t>
    </rPh>
    <phoneticPr fontId="3"/>
  </si>
  <si>
    <t>月</t>
    <rPh sb="0" eb="1">
      <t>ツキ</t>
    </rPh>
    <phoneticPr fontId="3"/>
  </si>
  <si>
    <t>日</t>
    <rPh sb="0" eb="1">
      <t>ヒ</t>
    </rPh>
    <phoneticPr fontId="3"/>
  </si>
  <si>
    <t>東京都江東区夢の島2-1-2</t>
    <rPh sb="0" eb="3">
      <t>トウキョウト</t>
    </rPh>
    <rPh sb="3" eb="6">
      <t>コウトウク</t>
    </rPh>
    <rPh sb="6" eb="7">
      <t>ユメ</t>
    </rPh>
    <rPh sb="8" eb="9">
      <t>シマ</t>
    </rPh>
    <phoneticPr fontId="3"/>
  </si>
  <si>
    <t>03-3522-0281</t>
    <phoneticPr fontId="3"/>
  </si>
  <si>
    <t>info@yumenoshima.jp</t>
    <phoneticPr fontId="3"/>
  </si>
  <si>
    <t>080-0000-0000</t>
    <phoneticPr fontId="3"/>
  </si>
  <si>
    <t>(使用)</t>
  </si>
  <si>
    <t>第十八条　有料公園または有料施設を使用しようとする者は、東京都規則の定めるところにより申請し、知事の承認を受けなければならない。</t>
  </si>
  <si>
    <t>2　知事は、前項の承認に有料公園または有料施設の管理のため必要な範囲内で条件を付することができる。</t>
  </si>
  <si>
    <t>東京都立公園条例</t>
  </si>
  <si>
    <r>
      <rPr>
        <sz val="10"/>
        <rFont val="ＭＳ Ｐゴシック"/>
        <family val="3"/>
        <charset val="128"/>
      </rPr>
      <t>利用者人数</t>
    </r>
    <r>
      <rPr>
        <sz val="11"/>
        <rFont val="ＭＳ Ｐゴシック"/>
        <family val="3"/>
        <charset val="128"/>
      </rPr>
      <t xml:space="preserve">
【計</t>
    </r>
    <rPh sb="0" eb="3">
      <t>リヨウシャ</t>
    </rPh>
    <rPh sb="3" eb="5">
      <t>ニンズウ</t>
    </rPh>
    <rPh sb="8" eb="9">
      <t>ケイ</t>
    </rPh>
    <phoneticPr fontId="3"/>
  </si>
  <si>
    <t>時間帯</t>
    <rPh sb="0" eb="3">
      <t>ジカンタイ</t>
    </rPh>
    <phoneticPr fontId="3"/>
  </si>
  <si>
    <t>←プルダウン選択</t>
    <rPh sb="6" eb="8">
      <t>センタク</t>
    </rPh>
    <phoneticPr fontId="3"/>
  </si>
  <si>
    <t>運動会</t>
  </si>
  <si>
    <t>その他</t>
  </si>
  <si>
    <t xml:space="preserve">↓プルダウン選択
</t>
    <rPh sb="6" eb="8">
      <t>センタク</t>
    </rPh>
    <phoneticPr fontId="3"/>
  </si>
  <si>
    <t>午前</t>
    <rPh sb="0" eb="2">
      <t>ゴゼン</t>
    </rPh>
    <phoneticPr fontId="3"/>
  </si>
  <si>
    <t>午後</t>
    <rPh sb="0" eb="2">
      <t>ゴゴ</t>
    </rPh>
    <phoneticPr fontId="3"/>
  </si>
  <si>
    <t>終日</t>
    <rPh sb="0" eb="2">
      <t>シュウジツ</t>
    </rPh>
    <phoneticPr fontId="3"/>
  </si>
  <si>
    <t>陸上競技場使用料　　</t>
  </si>
  <si>
    <t>内訳</t>
    <rPh sb="0" eb="2">
      <t>ウチワケ</t>
    </rPh>
    <phoneticPr fontId="3"/>
  </si>
  <si>
    <t xml:space="preserve">※他、必要があれば別紙添付
</t>
    <phoneticPr fontId="3"/>
  </si>
  <si>
    <t>人</t>
    <rPh sb="0" eb="1">
      <t>ニン</t>
    </rPh>
    <phoneticPr fontId="3"/>
  </si>
  <si>
    <t>担当者　e-mail</t>
    <rPh sb="0" eb="3">
      <t>タントウシャ</t>
    </rPh>
    <phoneticPr fontId="3"/>
  </si>
  <si>
    <t>㈱このみ・このは</t>
    <phoneticPr fontId="3"/>
  </si>
  <si>
    <t>㈱〇〇　△△支社　支社内運動会　
タイトル「〇〇秋季　大運動会」</t>
    <phoneticPr fontId="3"/>
  </si>
  <si>
    <t>令和</t>
    <rPh sb="0" eb="2">
      <t>レイワ</t>
    </rPh>
    <phoneticPr fontId="3"/>
  </si>
  <si>
    <t>月</t>
    <rPh sb="0" eb="1">
      <t>ガツ</t>
    </rPh>
    <phoneticPr fontId="3"/>
  </si>
  <si>
    <t>日</t>
    <rPh sb="0" eb="1">
      <t>ヒ</t>
    </rPh>
    <phoneticPr fontId="3"/>
  </si>
  <si>
    <t>　年</t>
    <rPh sb="1" eb="2">
      <t>ネン</t>
    </rPh>
    <phoneticPr fontId="3"/>
  </si>
  <si>
    <t>都内小学校及び中学校</t>
    <phoneticPr fontId="3"/>
  </si>
  <si>
    <t>区分↓〇印</t>
    <rPh sb="0" eb="2">
      <t>クブン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</si>
</sst>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176" formatCode="#"/>
    <numFmt numFmtId="177" formatCode="&quot;¥&quot;0"/>
  </numFmts>
  <fonts count="19" x14ac:knownFonts="1">
    <font>
      <sz val="11"/>
      <name val="ＭＳ Ｐゴシック"/>
      <family val="3"/>
      <charset val="128"/>
    </font>
    <font>
      <sz val="14"/>
      <name val="ＭＳ Ｐゴシック"/>
      <family val="3"/>
      <charset val="128"/>
    </font>
    <font>
      <sz val="16"/>
      <name val="ＭＳ Ｐゴシック"/>
      <family val="3"/>
      <charset val="128"/>
    </font>
    <font>
      <sz val="6"/>
      <name val="ＭＳ Ｐゴシック"/>
      <family val="3"/>
      <charset val="128"/>
    </font>
    <font>
      <sz val="12"/>
      <name val="ＭＳ Ｐゴシック"/>
      <family val="3"/>
      <charset val="128"/>
    </font>
    <font>
      <b/>
      <sz val="16"/>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1"/>
      <color rgb="FFFF0000"/>
      <name val="ＭＳ Ｐゴシック"/>
      <family val="3"/>
      <charset val="128"/>
    </font>
    <font>
      <sz val="18"/>
      <name val="ＭＳ Ｐゴシック"/>
      <family val="3"/>
      <charset val="128"/>
    </font>
    <font>
      <sz val="20"/>
      <name val="ＭＳ Ｐゴシック"/>
      <family val="3"/>
      <charset val="128"/>
    </font>
    <font>
      <u/>
      <sz val="11"/>
      <color theme="10"/>
      <name val="ＭＳ Ｐゴシック"/>
      <family val="3"/>
      <charset val="128"/>
    </font>
    <font>
      <u/>
      <sz val="11"/>
      <color rgb="FFFF0000"/>
      <name val="ＭＳ Ｐゴシック"/>
      <family val="3"/>
      <charset val="128"/>
    </font>
    <font>
      <b/>
      <sz val="11"/>
      <color rgb="FFFF0000"/>
      <name val="ＭＳ Ｐゴシック"/>
      <family val="3"/>
      <charset val="128"/>
    </font>
    <font>
      <b/>
      <sz val="11"/>
      <name val="ＭＳ Ｐゴシック"/>
      <family val="3"/>
      <charset val="128"/>
    </font>
    <font>
      <sz val="9"/>
      <color rgb="FF000000"/>
      <name val="ＭＳ 明朝"/>
      <family val="1"/>
      <charset val="128"/>
    </font>
    <font>
      <sz val="11"/>
      <name val="ＭＳ Ｐゴシック"/>
      <family val="3"/>
      <charset val="128"/>
    </font>
    <font>
      <sz val="11"/>
      <color theme="0"/>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2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s>
  <cellStyleXfs count="3">
    <xf numFmtId="0" fontId="0" fillId="0" borderId="0">
      <alignment vertical="center"/>
    </xf>
    <xf numFmtId="0" fontId="12" fillId="0" borderId="0" applyNumberFormat="0" applyFill="0" applyBorder="0" applyAlignment="0" applyProtection="0">
      <alignment vertical="center"/>
    </xf>
    <xf numFmtId="38" fontId="17" fillId="0" borderId="0" applyFont="0" applyFill="0" applyBorder="0" applyAlignment="0" applyProtection="0">
      <alignment vertical="center"/>
    </xf>
  </cellStyleXfs>
  <cellXfs count="211">
    <xf numFmtId="0" fontId="0" fillId="0" borderId="0" xfId="0">
      <alignment vertical="center"/>
    </xf>
    <xf numFmtId="0" fontId="0" fillId="0" borderId="0" xfId="0" applyAlignment="1">
      <alignment horizontal="right" vertical="center"/>
    </xf>
    <xf numFmtId="0" fontId="0" fillId="0" borderId="1" xfId="0" applyBorder="1">
      <alignment vertical="center"/>
    </xf>
    <xf numFmtId="0" fontId="0" fillId="0" borderId="3" xfId="0" applyBorder="1" applyAlignment="1">
      <alignment horizontal="center" vertical="center"/>
    </xf>
    <xf numFmtId="0" fontId="0" fillId="0" borderId="4" xfId="0" applyBorder="1">
      <alignment vertical="center"/>
    </xf>
    <xf numFmtId="0" fontId="0" fillId="0" borderId="4" xfId="0" applyBorder="1" applyAlignment="1">
      <alignment horizontal="center" vertical="center"/>
    </xf>
    <xf numFmtId="0" fontId="0" fillId="0" borderId="1" xfId="0" applyBorder="1" applyAlignment="1">
      <alignment horizontal="right" vertical="center"/>
    </xf>
    <xf numFmtId="0" fontId="0" fillId="0" borderId="0" xfId="0" applyBorder="1">
      <alignment vertical="center"/>
    </xf>
    <xf numFmtId="0" fontId="0" fillId="0" borderId="3"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1" xfId="0" applyBorder="1" applyAlignment="1"/>
    <xf numFmtId="0" fontId="0" fillId="0" borderId="9" xfId="0" applyBorder="1" applyAlignment="1">
      <alignment horizontal="center" vertical="center"/>
    </xf>
    <xf numFmtId="0" fontId="4" fillId="0" borderId="3" xfId="0" applyFont="1" applyBorder="1">
      <alignment vertical="center"/>
    </xf>
    <xf numFmtId="0" fontId="0" fillId="0" borderId="11" xfId="0" applyBorder="1" applyAlignment="1">
      <alignment vertical="center"/>
    </xf>
    <xf numFmtId="0" fontId="0" fillId="0" borderId="7" xfId="0" applyBorder="1" applyAlignment="1">
      <alignment vertical="center"/>
    </xf>
    <xf numFmtId="0" fontId="0" fillId="0" borderId="6" xfId="0" applyBorder="1" applyAlignment="1">
      <alignment vertical="center"/>
    </xf>
    <xf numFmtId="0" fontId="0" fillId="0" borderId="12" xfId="0" applyBorder="1" applyAlignment="1">
      <alignment horizontal="center" vertical="center"/>
    </xf>
    <xf numFmtId="0" fontId="0" fillId="0" borderId="0" xfId="0" applyBorder="1" applyAlignment="1">
      <alignment vertical="center"/>
    </xf>
    <xf numFmtId="0" fontId="0" fillId="0" borderId="4" xfId="0" applyBorder="1" applyAlignment="1">
      <alignmen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0" xfId="0" applyAlignment="1">
      <alignment horizontal="left" vertical="center"/>
    </xf>
    <xf numFmtId="0" fontId="0" fillId="0" borderId="0" xfId="0" applyBorder="1" applyAlignment="1">
      <alignment horizontal="left" vertical="center"/>
    </xf>
    <xf numFmtId="0" fontId="0" fillId="0" borderId="0" xfId="0" applyFont="1">
      <alignment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7" xfId="0" applyBorder="1">
      <alignment vertical="center"/>
    </xf>
    <xf numFmtId="0" fontId="0" fillId="0" borderId="6" xfId="0" applyBorder="1">
      <alignment vertical="center"/>
    </xf>
    <xf numFmtId="0" fontId="0" fillId="0" borderId="1" xfId="0" applyBorder="1" applyAlignment="1">
      <alignment horizontal="right" vertical="center"/>
    </xf>
    <xf numFmtId="0" fontId="0" fillId="0" borderId="0" xfId="0" applyAlignment="1">
      <alignment horizontal="center" vertical="center"/>
    </xf>
    <xf numFmtId="0" fontId="0" fillId="0" borderId="0" xfId="0" applyAlignment="1">
      <alignment horizontal="left" vertical="center"/>
    </xf>
    <xf numFmtId="0" fontId="0" fillId="0" borderId="1" xfId="0" applyBorder="1">
      <alignment vertical="center"/>
    </xf>
    <xf numFmtId="0" fontId="0" fillId="0" borderId="0" xfId="0" applyBorder="1" applyAlignment="1">
      <alignment horizontal="right" vertical="center"/>
    </xf>
    <xf numFmtId="0" fontId="0" fillId="0" borderId="7" xfId="0" applyBorder="1" applyAlignment="1">
      <alignment horizontal="left" vertical="center"/>
    </xf>
    <xf numFmtId="0" fontId="0" fillId="0" borderId="0" xfId="0" applyFill="1" applyBorder="1" applyAlignment="1">
      <alignment horizontal="center" vertical="center"/>
    </xf>
    <xf numFmtId="0" fontId="0" fillId="0" borderId="10" xfId="0" applyBorder="1" applyAlignment="1">
      <alignment vertical="center"/>
    </xf>
    <xf numFmtId="0" fontId="0" fillId="0" borderId="0" xfId="0" applyFont="1" applyBorder="1" applyAlignment="1">
      <alignment vertical="center"/>
    </xf>
    <xf numFmtId="0" fontId="15" fillId="0" borderId="0" xfId="0" applyFont="1" applyBorder="1" applyAlignment="1" applyProtection="1">
      <alignment vertical="center"/>
      <protection locked="0"/>
    </xf>
    <xf numFmtId="0" fontId="15" fillId="0" borderId="0" xfId="0" applyFont="1" applyBorder="1" applyAlignment="1" applyProtection="1">
      <alignment horizontal="right" vertical="center"/>
      <protection locked="0"/>
    </xf>
    <xf numFmtId="0" fontId="16" fillId="0" borderId="0" xfId="0" applyFont="1" applyAlignment="1">
      <alignment horizontal="left" vertical="center" wrapText="1" indent="1"/>
    </xf>
    <xf numFmtId="0" fontId="7" fillId="0" borderId="0" xfId="0" applyFont="1" applyAlignment="1">
      <alignment vertical="center" wrapText="1"/>
    </xf>
    <xf numFmtId="0" fontId="16" fillId="0" borderId="0" xfId="0" applyFont="1" applyAlignment="1">
      <alignment vertical="center" wrapText="1"/>
    </xf>
    <xf numFmtId="0" fontId="12" fillId="0" borderId="0" xfId="1">
      <alignment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9" xfId="0" applyBorder="1" applyAlignment="1">
      <alignment vertical="center"/>
    </xf>
    <xf numFmtId="0" fontId="0" fillId="0" borderId="16" xfId="0" applyBorder="1" applyAlignment="1">
      <alignment vertical="center"/>
    </xf>
    <xf numFmtId="0" fontId="6" fillId="0" borderId="0" xfId="0" applyFont="1" applyBorder="1" applyAlignment="1">
      <alignment vertical="center" wrapText="1"/>
    </xf>
    <xf numFmtId="0" fontId="0" fillId="0" borderId="5" xfId="0" applyBorder="1" applyAlignment="1">
      <alignment horizontal="centerContinuous" vertical="center"/>
    </xf>
    <xf numFmtId="0" fontId="0" fillId="0" borderId="1" xfId="0" applyBorder="1" applyAlignment="1">
      <alignment horizontal="centerContinuous" vertical="center"/>
    </xf>
    <xf numFmtId="0" fontId="0" fillId="0" borderId="2" xfId="0" applyBorder="1" applyAlignment="1">
      <alignment horizontal="centerContinuous" vertical="center"/>
    </xf>
    <xf numFmtId="38" fontId="0" fillId="0" borderId="0" xfId="2" applyFont="1" applyAlignment="1">
      <alignment horizontal="centerContinuous" vertical="center"/>
    </xf>
    <xf numFmtId="0" fontId="0" fillId="0" borderId="0" xfId="0" applyFill="1" applyBorder="1" applyAlignment="1">
      <alignment horizontal="left" vertical="center"/>
    </xf>
    <xf numFmtId="38" fontId="0" fillId="0" borderId="0" xfId="2" applyFont="1">
      <alignment vertical="center"/>
    </xf>
    <xf numFmtId="176" fontId="15" fillId="0" borderId="10" xfId="0" applyNumberFormat="1" applyFont="1" applyBorder="1" applyAlignment="1">
      <alignment vertical="center"/>
    </xf>
    <xf numFmtId="0" fontId="18" fillId="0" borderId="0" xfId="0" applyFont="1">
      <alignment vertical="center"/>
    </xf>
    <xf numFmtId="0" fontId="18" fillId="0" borderId="0" xfId="0" applyFont="1" applyBorder="1" applyAlignment="1">
      <alignment vertical="center"/>
    </xf>
    <xf numFmtId="0" fontId="18" fillId="0" borderId="0" xfId="0" applyFont="1" applyBorder="1" applyAlignment="1">
      <alignment vertical="center" wrapText="1"/>
    </xf>
    <xf numFmtId="0" fontId="18" fillId="0" borderId="0" xfId="0" applyFont="1" applyBorder="1">
      <alignment vertical="center"/>
    </xf>
    <xf numFmtId="38" fontId="18" fillId="0" borderId="0" xfId="2" applyFont="1">
      <alignment vertical="center"/>
    </xf>
    <xf numFmtId="0" fontId="15" fillId="2" borderId="1" xfId="0" applyFont="1" applyFill="1" applyBorder="1" applyAlignment="1" applyProtection="1">
      <alignment vertical="center"/>
      <protection locked="0"/>
    </xf>
    <xf numFmtId="0" fontId="15" fillId="2" borderId="1" xfId="0" applyFont="1" applyFill="1" applyBorder="1" applyAlignment="1" applyProtection="1">
      <alignment horizontal="right" vertical="center"/>
      <protection locked="0"/>
    </xf>
    <xf numFmtId="0" fontId="15" fillId="2" borderId="0" xfId="0" applyFont="1" applyFill="1" applyBorder="1" applyAlignment="1" applyProtection="1">
      <alignment vertical="center"/>
      <protection locked="0"/>
    </xf>
    <xf numFmtId="0" fontId="15" fillId="2" borderId="0" xfId="0" applyFont="1" applyFill="1" applyBorder="1" applyAlignment="1" applyProtection="1">
      <alignment horizontal="right" vertical="center"/>
      <protection locked="0"/>
    </xf>
    <xf numFmtId="0" fontId="0" fillId="0" borderId="4" xfId="0" applyBorder="1" applyAlignment="1" applyProtection="1">
      <alignment horizontal="center" vertical="top" wrapText="1"/>
      <protection locked="0"/>
    </xf>
    <xf numFmtId="0" fontId="7" fillId="0" borderId="8" xfId="0" applyFont="1" applyBorder="1" applyAlignment="1" applyProtection="1">
      <alignment horizontal="centerContinuous" wrapText="1"/>
      <protection locked="0"/>
    </xf>
    <xf numFmtId="0" fontId="0" fillId="3" borderId="7" xfId="0" applyFill="1" applyBorder="1" applyAlignment="1" applyProtection="1">
      <alignment horizontal="centerContinuous" vertical="center" wrapText="1"/>
      <protection locked="0"/>
    </xf>
    <xf numFmtId="0" fontId="0" fillId="0" borderId="6" xfId="0" applyBorder="1" applyAlignment="1" applyProtection="1">
      <alignment horizontal="centerContinuous" vertical="top" wrapText="1"/>
      <protection locked="0"/>
    </xf>
    <xf numFmtId="0" fontId="0" fillId="2" borderId="1" xfId="0" applyFill="1" applyBorder="1">
      <alignment vertical="center"/>
    </xf>
    <xf numFmtId="0" fontId="0" fillId="2" borderId="2" xfId="0" applyFill="1" applyBorder="1">
      <alignment vertical="center"/>
    </xf>
    <xf numFmtId="0" fontId="0" fillId="0" borderId="10" xfId="0" applyBorder="1" applyAlignment="1">
      <alignment horizontal="centerContinuous" vertical="center"/>
    </xf>
    <xf numFmtId="0" fontId="0" fillId="0" borderId="7" xfId="0" applyBorder="1" applyAlignment="1">
      <alignment horizontal="centerContinuous" vertical="center"/>
    </xf>
    <xf numFmtId="0" fontId="15" fillId="2" borderId="1" xfId="0" applyFont="1" applyFill="1" applyBorder="1" applyAlignment="1" applyProtection="1">
      <alignment vertical="center"/>
    </xf>
    <xf numFmtId="0" fontId="15" fillId="2" borderId="1" xfId="0" applyFont="1" applyFill="1" applyBorder="1" applyAlignment="1" applyProtection="1">
      <alignment horizontal="right" vertical="center"/>
    </xf>
    <xf numFmtId="0" fontId="15" fillId="2" borderId="0" xfId="0" applyFont="1" applyFill="1" applyBorder="1" applyAlignment="1" applyProtection="1">
      <alignment vertical="center"/>
    </xf>
    <xf numFmtId="0" fontId="15" fillId="2" borderId="0" xfId="0" applyFont="1" applyFill="1" applyBorder="1" applyAlignment="1" applyProtection="1">
      <alignment horizontal="right" vertical="center"/>
    </xf>
    <xf numFmtId="0" fontId="0" fillId="2" borderId="1" xfId="0" applyFill="1" applyBorder="1" applyProtection="1">
      <alignment vertical="center"/>
      <protection locked="0"/>
    </xf>
    <xf numFmtId="0" fontId="0" fillId="2" borderId="2" xfId="0" applyFill="1" applyBorder="1" applyProtection="1">
      <alignment vertical="center"/>
      <protection locked="0"/>
    </xf>
    <xf numFmtId="0" fontId="0" fillId="0" borderId="4" xfId="0" applyBorder="1" applyAlignment="1" applyProtection="1">
      <alignment horizontal="center" vertical="top" wrapText="1"/>
    </xf>
    <xf numFmtId="0" fontId="7" fillId="0" borderId="8" xfId="0" applyFont="1" applyBorder="1" applyAlignment="1" applyProtection="1">
      <alignment horizontal="centerContinuous" wrapText="1"/>
    </xf>
    <xf numFmtId="0" fontId="0" fillId="0" borderId="0" xfId="0" applyFont="1" applyBorder="1" applyAlignment="1">
      <alignment vertical="center" wrapText="1"/>
    </xf>
    <xf numFmtId="0" fontId="0" fillId="0" borderId="0" xfId="0" applyFont="1" applyBorder="1">
      <alignment vertical="center"/>
    </xf>
    <xf numFmtId="0" fontId="0" fillId="0" borderId="11" xfId="0" applyFont="1" applyBorder="1">
      <alignment vertical="center"/>
    </xf>
    <xf numFmtId="0" fontId="0" fillId="0" borderId="11" xfId="0" applyBorder="1">
      <alignment vertical="center"/>
    </xf>
    <xf numFmtId="38" fontId="0" fillId="0" borderId="11" xfId="2" applyFont="1" applyBorder="1">
      <alignment vertical="center"/>
    </xf>
    <xf numFmtId="0" fontId="0" fillId="2" borderId="1" xfId="0" applyFill="1" applyBorder="1" applyProtection="1">
      <alignment vertical="center"/>
    </xf>
    <xf numFmtId="0" fontId="0" fillId="2" borderId="2" xfId="0" applyFill="1" applyBorder="1" applyProtection="1">
      <alignment vertical="center"/>
    </xf>
    <xf numFmtId="0" fontId="0" fillId="0" borderId="0" xfId="0" applyProtection="1">
      <alignment vertical="center"/>
      <protection locked="0"/>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177" fontId="2" fillId="0" borderId="16" xfId="0" applyNumberFormat="1" applyFont="1" applyBorder="1" applyAlignment="1">
      <alignment vertical="center"/>
    </xf>
    <xf numFmtId="177" fontId="2" fillId="0" borderId="10" xfId="0" applyNumberFormat="1" applyFont="1" applyBorder="1" applyAlignment="1">
      <alignment horizontal="centerContinuous" vertical="center"/>
    </xf>
    <xf numFmtId="177" fontId="2" fillId="0" borderId="9" xfId="0" applyNumberFormat="1" applyFont="1" applyBorder="1" applyAlignment="1">
      <alignment horizontal="right" vertical="center"/>
    </xf>
    <xf numFmtId="5" fontId="2" fillId="0" borderId="10" xfId="0" applyNumberFormat="1" applyFont="1" applyBorder="1" applyAlignment="1">
      <alignment horizontal="centerContinuous"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6" xfId="0" applyFont="1" applyBorder="1" applyAlignment="1">
      <alignment horizontal="center" vertical="center"/>
    </xf>
    <xf numFmtId="58" fontId="1" fillId="2" borderId="10" xfId="0" applyNumberFormat="1" applyFont="1" applyFill="1" applyBorder="1" applyAlignment="1" applyProtection="1">
      <alignment horizontal="center" vertical="center"/>
    </xf>
    <xf numFmtId="58" fontId="1" fillId="2" borderId="16" xfId="0" applyNumberFormat="1" applyFont="1" applyFill="1" applyBorder="1" applyAlignment="1" applyProtection="1">
      <alignment horizontal="center" vertical="center"/>
    </xf>
    <xf numFmtId="0" fontId="9" fillId="2" borderId="7" xfId="0" applyFont="1" applyFill="1" applyBorder="1" applyAlignment="1">
      <alignment horizontal="center" vertical="center"/>
    </xf>
    <xf numFmtId="0" fontId="0" fillId="0" borderId="10" xfId="0" applyBorder="1" applyAlignment="1">
      <alignment horizontal="center" vertical="center" wrapText="1"/>
    </xf>
    <xf numFmtId="0" fontId="9" fillId="2" borderId="10" xfId="0" applyFont="1" applyFill="1" applyBorder="1" applyAlignment="1">
      <alignment horizontal="center" vertical="center" wrapText="1"/>
    </xf>
    <xf numFmtId="0" fontId="0" fillId="2" borderId="9" xfId="0" applyFill="1" applyBorder="1" applyAlignment="1" applyProtection="1">
      <alignment horizontal="center" vertical="center" wrapText="1"/>
      <protection locked="0"/>
    </xf>
    <xf numFmtId="0" fontId="0" fillId="2" borderId="10" xfId="0" applyFill="1" applyBorder="1" applyAlignment="1" applyProtection="1">
      <alignment horizontal="center" vertical="center" wrapText="1"/>
      <protection locked="0"/>
    </xf>
    <xf numFmtId="0" fontId="0" fillId="2" borderId="16" xfId="0" applyFill="1" applyBorder="1" applyAlignment="1" applyProtection="1">
      <alignment horizontal="center" vertical="center" wrapText="1"/>
      <protection locked="0"/>
    </xf>
    <xf numFmtId="0" fontId="9" fillId="2" borderId="10" xfId="0" applyFont="1" applyFill="1" applyBorder="1" applyAlignment="1">
      <alignment horizontal="center" vertical="center"/>
    </xf>
    <xf numFmtId="0" fontId="8" fillId="0" borderId="10" xfId="0" applyFont="1" applyBorder="1" applyAlignment="1">
      <alignment horizontal="center" vertical="center" wrapText="1"/>
    </xf>
    <xf numFmtId="0" fontId="0" fillId="0" borderId="10" xfId="0" applyBorder="1" applyAlignment="1">
      <alignment horizontal="center" vertical="center" shrinkToFit="1"/>
    </xf>
    <xf numFmtId="0" fontId="13" fillId="2" borderId="10" xfId="1" applyFont="1" applyFill="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horizontal="center" vertical="center"/>
    </xf>
    <xf numFmtId="0" fontId="5" fillId="0" borderId="4" xfId="0" applyFont="1"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38" fontId="0" fillId="0" borderId="1" xfId="2" applyFont="1" applyBorder="1" applyAlignment="1">
      <alignment horizontal="center" vertical="center"/>
    </xf>
    <xf numFmtId="38" fontId="0" fillId="0" borderId="2" xfId="2" applyFont="1" applyBorder="1" applyAlignment="1">
      <alignment horizontal="center" vertical="center"/>
    </xf>
    <xf numFmtId="38" fontId="9" fillId="2" borderId="5" xfId="2" applyFont="1" applyFill="1" applyBorder="1" applyAlignment="1">
      <alignment horizontal="center" vertical="center"/>
    </xf>
    <xf numFmtId="38" fontId="9" fillId="2" borderId="1" xfId="2" applyFont="1" applyFill="1" applyBorder="1" applyAlignment="1">
      <alignment horizontal="center" vertical="center"/>
    </xf>
    <xf numFmtId="38" fontId="9" fillId="2" borderId="16" xfId="2" applyFont="1" applyFill="1" applyBorder="1" applyAlignment="1">
      <alignment horizontal="center" vertical="center"/>
    </xf>
    <xf numFmtId="0" fontId="11" fillId="0" borderId="2" xfId="0" applyFont="1" applyBorder="1" applyAlignment="1">
      <alignment horizontal="center" vertical="center"/>
    </xf>
    <xf numFmtId="0" fontId="11" fillId="0" borderId="6" xfId="0" applyFont="1" applyBorder="1" applyAlignment="1">
      <alignment horizontal="center" vertical="center"/>
    </xf>
    <xf numFmtId="0" fontId="9" fillId="2" borderId="9"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0" fillId="0" borderId="6" xfId="0" applyBorder="1" applyAlignment="1">
      <alignment horizontal="center" vertical="center"/>
    </xf>
    <xf numFmtId="0" fontId="9" fillId="2" borderId="5"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protection locked="0"/>
    </xf>
    <xf numFmtId="0" fontId="9" fillId="2" borderId="3" xfId="0" applyFont="1" applyFill="1" applyBorder="1" applyAlignment="1" applyProtection="1">
      <alignment horizontal="center" vertical="center"/>
      <protection locked="0"/>
    </xf>
    <xf numFmtId="0" fontId="9" fillId="2" borderId="0" xfId="0" applyFont="1" applyFill="1" applyBorder="1" applyAlignment="1" applyProtection="1">
      <alignment horizontal="center" vertical="center"/>
      <protection locked="0"/>
    </xf>
    <xf numFmtId="0" fontId="9" fillId="2" borderId="8" xfId="0" applyFont="1" applyFill="1" applyBorder="1" applyAlignment="1" applyProtection="1">
      <alignment horizontal="center" vertical="center"/>
      <protection locked="0"/>
    </xf>
    <xf numFmtId="0" fontId="9" fillId="2" borderId="7" xfId="0" applyFont="1" applyFill="1" applyBorder="1" applyAlignment="1" applyProtection="1">
      <alignment horizontal="center" vertical="center"/>
      <protection locked="0"/>
    </xf>
    <xf numFmtId="0" fontId="0" fillId="0" borderId="5" xfId="0" applyBorder="1" applyAlignment="1" applyProtection="1">
      <alignment horizontal="center" vertical="top" wrapText="1"/>
      <protection locked="0"/>
    </xf>
    <xf numFmtId="0" fontId="0" fillId="0" borderId="1" xfId="0" applyBorder="1" applyAlignment="1" applyProtection="1">
      <alignment horizontal="center" vertical="top" wrapText="1"/>
      <protection locked="0"/>
    </xf>
    <xf numFmtId="0" fontId="0" fillId="0" borderId="2" xfId="0" applyBorder="1" applyAlignment="1" applyProtection="1">
      <alignment horizontal="center" vertical="top" wrapText="1"/>
      <protection locked="0"/>
    </xf>
    <xf numFmtId="38" fontId="9" fillId="2" borderId="9" xfId="2" applyFont="1" applyFill="1" applyBorder="1" applyAlignment="1" applyProtection="1">
      <alignment horizontal="center" vertical="center" wrapText="1"/>
      <protection locked="0"/>
    </xf>
    <xf numFmtId="38" fontId="9" fillId="2" borderId="16" xfId="2" applyFont="1" applyFill="1" applyBorder="1" applyAlignment="1" applyProtection="1">
      <alignment horizontal="center" vertical="center" wrapText="1"/>
      <protection locked="0"/>
    </xf>
    <xf numFmtId="0" fontId="0" fillId="0" borderId="9" xfId="0" applyBorder="1" applyAlignment="1">
      <alignment horizontal="center" vertical="center" shrinkToFit="1"/>
    </xf>
    <xf numFmtId="0" fontId="10" fillId="0" borderId="1" xfId="0" applyFont="1" applyBorder="1" applyAlignment="1">
      <alignment horizontal="center" vertical="center"/>
    </xf>
    <xf numFmtId="0" fontId="10" fillId="0" borderId="7" xfId="0" applyFont="1" applyBorder="1" applyAlignment="1">
      <alignment horizontal="center" vertical="center"/>
    </xf>
    <xf numFmtId="0" fontId="0" fillId="2" borderId="1"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0" borderId="5" xfId="0" applyBorder="1" applyAlignment="1">
      <alignment vertical="center" textRotation="255"/>
    </xf>
    <xf numFmtId="0" fontId="0" fillId="0" borderId="12" xfId="0" applyBorder="1" applyAlignment="1">
      <alignment vertical="center" textRotation="255"/>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6" xfId="0" applyBorder="1" applyAlignment="1">
      <alignment horizontal="left" vertical="center" wrapText="1"/>
    </xf>
    <xf numFmtId="0" fontId="0" fillId="0" borderId="14" xfId="0" applyBorder="1" applyAlignment="1">
      <alignment vertical="center" wrapText="1"/>
    </xf>
    <xf numFmtId="0" fontId="0" fillId="0" borderId="17" xfId="0" applyBorder="1" applyAlignment="1">
      <alignment vertical="center" wrapText="1"/>
    </xf>
    <xf numFmtId="0" fontId="0" fillId="0" borderId="15" xfId="0" applyBorder="1" applyAlignment="1">
      <alignment vertical="center" textRotation="255"/>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6" xfId="0" applyBorder="1" applyAlignment="1">
      <alignment horizontal="center" vertical="center"/>
    </xf>
    <xf numFmtId="0" fontId="0" fillId="2" borderId="10" xfId="0" applyFill="1" applyBorder="1" applyAlignment="1" applyProtection="1">
      <alignment horizontal="center" vertical="center" wrapText="1"/>
    </xf>
    <xf numFmtId="0" fontId="0" fillId="2" borderId="7" xfId="0" applyFill="1" applyBorder="1" applyAlignment="1" applyProtection="1">
      <alignment horizontal="center" vertical="center"/>
    </xf>
    <xf numFmtId="0" fontId="0" fillId="2" borderId="10" xfId="0" applyFill="1" applyBorder="1" applyAlignment="1" applyProtection="1">
      <alignment horizontal="center" vertical="center"/>
    </xf>
    <xf numFmtId="0" fontId="0" fillId="2" borderId="10" xfId="0" applyFont="1" applyFill="1" applyBorder="1" applyAlignment="1" applyProtection="1">
      <alignment horizontal="center" vertical="center" wrapText="1"/>
    </xf>
    <xf numFmtId="38" fontId="0" fillId="2" borderId="5" xfId="2" applyFont="1" applyFill="1" applyBorder="1" applyAlignment="1" applyProtection="1">
      <alignment horizontal="center" vertical="center"/>
      <protection locked="0"/>
    </xf>
    <xf numFmtId="38" fontId="0" fillId="2" borderId="1" xfId="2" applyFont="1" applyFill="1" applyBorder="1" applyAlignment="1" applyProtection="1">
      <alignment horizontal="center" vertical="center"/>
      <protection locked="0"/>
    </xf>
    <xf numFmtId="38" fontId="0" fillId="2" borderId="16" xfId="2" applyFont="1" applyFill="1" applyBorder="1" applyAlignment="1" applyProtection="1">
      <alignment horizontal="center" vertical="center"/>
      <protection locked="0"/>
    </xf>
    <xf numFmtId="0" fontId="0" fillId="2" borderId="1" xfId="0" applyFill="1" applyBorder="1" applyAlignment="1" applyProtection="1">
      <alignment horizontal="center" vertical="center"/>
    </xf>
    <xf numFmtId="0" fontId="0" fillId="2" borderId="5" xfId="0" applyFill="1" applyBorder="1" applyAlignment="1" applyProtection="1">
      <alignment horizontal="center" vertical="center"/>
    </xf>
    <xf numFmtId="0" fontId="0" fillId="2" borderId="3" xfId="0" applyFill="1" applyBorder="1" applyAlignment="1" applyProtection="1">
      <alignment horizontal="center" vertical="center"/>
    </xf>
    <xf numFmtId="0" fontId="0" fillId="2" borderId="0" xfId="0" applyFill="1" applyBorder="1" applyAlignment="1" applyProtection="1">
      <alignment horizontal="center" vertical="center"/>
    </xf>
    <xf numFmtId="0" fontId="0" fillId="2" borderId="8" xfId="0" applyFill="1" applyBorder="1" applyAlignment="1" applyProtection="1">
      <alignment horizontal="center" vertical="center"/>
    </xf>
    <xf numFmtId="0" fontId="0" fillId="0" borderId="5" xfId="0" applyBorder="1" applyAlignment="1" applyProtection="1">
      <alignment horizontal="center" vertical="top" wrapText="1"/>
    </xf>
    <xf numFmtId="0" fontId="0" fillId="0" borderId="1" xfId="0" applyBorder="1" applyAlignment="1" applyProtection="1">
      <alignment horizontal="center" vertical="top" wrapText="1"/>
    </xf>
    <xf numFmtId="0" fontId="0" fillId="0" borderId="2" xfId="0" applyBorder="1" applyAlignment="1" applyProtection="1">
      <alignment horizontal="center" vertical="top" wrapText="1"/>
    </xf>
    <xf numFmtId="38" fontId="0" fillId="2" borderId="9" xfId="2" applyFont="1" applyFill="1" applyBorder="1" applyAlignment="1" applyProtection="1">
      <alignment horizontal="center" vertical="center" wrapText="1"/>
    </xf>
    <xf numFmtId="38" fontId="0" fillId="2" borderId="16" xfId="2" applyFont="1" applyFill="1" applyBorder="1" applyAlignment="1" applyProtection="1">
      <alignment horizontal="center" vertical="center" wrapText="1"/>
    </xf>
    <xf numFmtId="0" fontId="14" fillId="0" borderId="9" xfId="0" applyFont="1" applyBorder="1" applyAlignment="1">
      <alignment horizontal="center" vertical="center" shrinkToFit="1"/>
    </xf>
    <xf numFmtId="0" fontId="14" fillId="0" borderId="10" xfId="0" applyFont="1" applyBorder="1" applyAlignment="1">
      <alignment horizontal="center" vertical="center" shrinkToFit="1"/>
    </xf>
    <xf numFmtId="5" fontId="2" fillId="0" borderId="9" xfId="0" applyNumberFormat="1" applyFont="1" applyBorder="1" applyAlignment="1">
      <alignment horizontal="center" vertical="center"/>
    </xf>
    <xf numFmtId="5" fontId="2" fillId="0" borderId="10" xfId="0" applyNumberFormat="1" applyFont="1" applyBorder="1" applyAlignment="1">
      <alignment horizontal="center" vertical="center"/>
    </xf>
    <xf numFmtId="5" fontId="2" fillId="0" borderId="16" xfId="0" applyNumberFormat="1" applyFont="1" applyBorder="1" applyAlignment="1">
      <alignment horizontal="center" vertical="center"/>
    </xf>
    <xf numFmtId="38" fontId="0" fillId="2" borderId="10" xfId="2" applyFont="1" applyFill="1" applyBorder="1" applyAlignment="1" applyProtection="1">
      <alignment horizontal="center" vertical="center" wrapText="1"/>
    </xf>
    <xf numFmtId="58" fontId="1" fillId="2" borderId="10" xfId="0" applyNumberFormat="1" applyFont="1" applyFill="1" applyBorder="1" applyAlignment="1" applyProtection="1">
      <alignment vertical="center"/>
    </xf>
    <xf numFmtId="58" fontId="1" fillId="2" borderId="16" xfId="0" applyNumberFormat="1" applyFont="1" applyFill="1" applyBorder="1" applyAlignment="1" applyProtection="1">
      <alignment vertical="center"/>
    </xf>
    <xf numFmtId="0" fontId="18" fillId="0" borderId="11" xfId="0" applyFont="1" applyBorder="1">
      <alignment vertical="center"/>
    </xf>
    <xf numFmtId="0" fontId="18" fillId="0" borderId="11" xfId="0" applyFont="1" applyBorder="1" applyAlignment="1">
      <alignment vertical="center"/>
    </xf>
    <xf numFmtId="0" fontId="18" fillId="0" borderId="11" xfId="0" applyFont="1" applyBorder="1" applyAlignment="1">
      <alignment vertical="center" wrapText="1"/>
    </xf>
    <xf numFmtId="38" fontId="15" fillId="2" borderId="9" xfId="2" applyFont="1" applyFill="1" applyBorder="1" applyAlignment="1" applyProtection="1">
      <alignment horizontal="center" vertical="center"/>
      <protection locked="0"/>
    </xf>
    <xf numFmtId="38" fontId="15" fillId="2" borderId="10" xfId="2" applyFont="1" applyFill="1" applyBorder="1" applyAlignment="1" applyProtection="1">
      <alignment horizontal="center" vertical="center"/>
      <protection locked="0"/>
    </xf>
    <xf numFmtId="38" fontId="15" fillId="2" borderId="16" xfId="2" applyFont="1" applyFill="1" applyBorder="1" applyAlignment="1" applyProtection="1">
      <alignment horizontal="center" vertical="center"/>
      <protection locked="0"/>
    </xf>
    <xf numFmtId="0" fontId="15" fillId="2" borderId="9" xfId="0" applyFont="1" applyFill="1" applyBorder="1" applyAlignment="1" applyProtection="1">
      <alignment horizontal="center" vertical="center" wrapText="1"/>
      <protection locked="0"/>
    </xf>
    <xf numFmtId="0" fontId="15" fillId="2" borderId="16" xfId="0" applyFont="1" applyFill="1" applyBorder="1" applyAlignment="1" applyProtection="1">
      <alignment horizontal="center" vertical="center" wrapText="1"/>
      <protection locked="0"/>
    </xf>
    <xf numFmtId="0" fontId="15" fillId="2" borderId="1" xfId="0" applyFont="1" applyFill="1" applyBorder="1" applyProtection="1">
      <alignment vertical="center"/>
      <protection locked="0"/>
    </xf>
    <xf numFmtId="5" fontId="0" fillId="0" borderId="0" xfId="0" applyNumberFormat="1" applyAlignment="1">
      <alignment horizontal="center" vertical="center"/>
    </xf>
    <xf numFmtId="5" fontId="0" fillId="0" borderId="0" xfId="0" applyNumberFormat="1" applyFill="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15" fillId="2" borderId="9" xfId="0" applyFont="1" applyFill="1" applyBorder="1" applyAlignment="1" applyProtection="1">
      <alignment horizontal="center" vertical="center" wrapText="1"/>
    </xf>
    <xf numFmtId="0" fontId="15" fillId="2" borderId="10" xfId="0" applyFont="1" applyFill="1" applyBorder="1" applyAlignment="1" applyProtection="1">
      <alignment horizontal="center" vertical="center" wrapText="1"/>
    </xf>
    <xf numFmtId="0" fontId="15" fillId="2" borderId="16" xfId="0" applyFont="1" applyFill="1" applyBorder="1" applyAlignment="1" applyProtection="1">
      <alignment horizontal="center" vertical="center" wrapText="1"/>
    </xf>
    <xf numFmtId="58" fontId="1" fillId="2" borderId="10" xfId="0" applyNumberFormat="1" applyFont="1" applyFill="1" applyBorder="1" applyAlignment="1" applyProtection="1">
      <alignment vertical="center"/>
      <protection locked="0"/>
    </xf>
    <xf numFmtId="38" fontId="15" fillId="2" borderId="9" xfId="0" applyNumberFormat="1" applyFont="1" applyFill="1" applyBorder="1" applyAlignment="1" applyProtection="1">
      <alignment vertical="center"/>
    </xf>
    <xf numFmtId="176" fontId="15" fillId="2" borderId="10" xfId="0" applyNumberFormat="1" applyFont="1" applyFill="1" applyBorder="1" applyAlignment="1" applyProtection="1">
      <alignment vertical="center"/>
    </xf>
    <xf numFmtId="38" fontId="15" fillId="2" borderId="16" xfId="0" applyNumberFormat="1" applyFont="1" applyFill="1" applyBorder="1" applyAlignment="1" applyProtection="1">
      <alignment vertical="center"/>
    </xf>
  </cellXfs>
  <cellStyles count="3">
    <cellStyle name="ハイパーリンク" xfId="1" builtinId="8"/>
    <cellStyle name="桁区切り" xfId="2" builtinId="6"/>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165100</xdr:colOff>
      <xdr:row>24</xdr:row>
      <xdr:rowOff>57150</xdr:rowOff>
    </xdr:from>
    <xdr:to>
      <xdr:col>16</xdr:col>
      <xdr:colOff>482600</xdr:colOff>
      <xdr:row>24</xdr:row>
      <xdr:rowOff>279400</xdr:rowOff>
    </xdr:to>
    <xdr:sp macro="" textlink="">
      <xdr:nvSpPr>
        <xdr:cNvPr id="2" name="楕円 1"/>
        <xdr:cNvSpPr/>
      </xdr:nvSpPr>
      <xdr:spPr>
        <a:xfrm>
          <a:off x="6584950" y="6273800"/>
          <a:ext cx="317500" cy="22225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7</xdr:col>
      <xdr:colOff>82550</xdr:colOff>
      <xdr:row>25</xdr:row>
      <xdr:rowOff>63500</xdr:rowOff>
    </xdr:from>
    <xdr:to>
      <xdr:col>14</xdr:col>
      <xdr:colOff>546351</xdr:colOff>
      <xdr:row>25</xdr:row>
      <xdr:rowOff>350037</xdr:rowOff>
    </xdr:to>
    <xdr:pic>
      <xdr:nvPicPr>
        <xdr:cNvPr id="4" name="図 3"/>
        <xdr:cNvPicPr>
          <a:picLocks noChangeAspect="1"/>
        </xdr:cNvPicPr>
      </xdr:nvPicPr>
      <xdr:blipFill>
        <a:blip xmlns:r="http://schemas.openxmlformats.org/officeDocument/2006/relationships" r:embed="rId1"/>
        <a:stretch>
          <a:fillRect/>
        </a:stretch>
      </xdr:blipFill>
      <xdr:spPr>
        <a:xfrm>
          <a:off x="3086100" y="6578600"/>
          <a:ext cx="2895851" cy="286537"/>
        </a:xfrm>
        <a:prstGeom prst="rect">
          <a:avLst/>
        </a:prstGeom>
      </xdr:spPr>
    </xdr:pic>
    <xdr:clientData/>
  </xdr:twoCellAnchor>
  <xdr:twoCellAnchor>
    <xdr:from>
      <xdr:col>2</xdr:col>
      <xdr:colOff>920750</xdr:colOff>
      <xdr:row>25</xdr:row>
      <xdr:rowOff>44450</xdr:rowOff>
    </xdr:from>
    <xdr:to>
      <xdr:col>5</xdr:col>
      <xdr:colOff>146050</xdr:colOff>
      <xdr:row>25</xdr:row>
      <xdr:rowOff>323850</xdr:rowOff>
    </xdr:to>
    <xdr:sp macro="" textlink="">
      <xdr:nvSpPr>
        <xdr:cNvPr id="6" name="楕円 5">
          <a:extLst>
            <a:ext uri="{FF2B5EF4-FFF2-40B4-BE49-F238E27FC236}">
              <a16:creationId xmlns:a16="http://schemas.microsoft.com/office/drawing/2014/main" id="{00000000-0008-0000-0000-000013000000}"/>
            </a:ext>
          </a:extLst>
        </xdr:cNvPr>
        <xdr:cNvSpPr/>
      </xdr:nvSpPr>
      <xdr:spPr>
        <a:xfrm>
          <a:off x="1447800" y="6559550"/>
          <a:ext cx="939800" cy="279400"/>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190500</xdr:colOff>
      <xdr:row>24</xdr:row>
      <xdr:rowOff>44450</xdr:rowOff>
    </xdr:from>
    <xdr:to>
      <xdr:col>16</xdr:col>
      <xdr:colOff>508000</xdr:colOff>
      <xdr:row>24</xdr:row>
      <xdr:rowOff>266700</xdr:rowOff>
    </xdr:to>
    <xdr:sp macro="" textlink="">
      <xdr:nvSpPr>
        <xdr:cNvPr id="3" name="楕円 2"/>
        <xdr:cNvSpPr/>
      </xdr:nvSpPr>
      <xdr:spPr>
        <a:xfrm>
          <a:off x="6610350" y="6261100"/>
          <a:ext cx="317500" cy="22225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203200</xdr:colOff>
      <xdr:row>24</xdr:row>
      <xdr:rowOff>82550</xdr:rowOff>
    </xdr:from>
    <xdr:to>
      <xdr:col>16</xdr:col>
      <xdr:colOff>520700</xdr:colOff>
      <xdr:row>25</xdr:row>
      <xdr:rowOff>6350</xdr:rowOff>
    </xdr:to>
    <xdr:sp macro="" textlink="">
      <xdr:nvSpPr>
        <xdr:cNvPr id="2" name="楕円 1"/>
        <xdr:cNvSpPr/>
      </xdr:nvSpPr>
      <xdr:spPr>
        <a:xfrm>
          <a:off x="6623050" y="6299200"/>
          <a:ext cx="317500" cy="22225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171450</xdr:colOff>
      <xdr:row>16</xdr:row>
      <xdr:rowOff>419100</xdr:rowOff>
    </xdr:from>
    <xdr:to>
      <xdr:col>16</xdr:col>
      <xdr:colOff>488950</xdr:colOff>
      <xdr:row>16</xdr:row>
      <xdr:rowOff>539750</xdr:rowOff>
    </xdr:to>
    <xdr:sp macro="" textlink="">
      <xdr:nvSpPr>
        <xdr:cNvPr id="3" name="楕円 2"/>
        <xdr:cNvSpPr/>
      </xdr:nvSpPr>
      <xdr:spPr>
        <a:xfrm>
          <a:off x="6591300" y="4368800"/>
          <a:ext cx="317500" cy="12065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158750</xdr:colOff>
      <xdr:row>3</xdr:row>
      <xdr:rowOff>6350</xdr:rowOff>
    </xdr:from>
    <xdr:to>
      <xdr:col>16</xdr:col>
      <xdr:colOff>476250</xdr:colOff>
      <xdr:row>4</xdr:row>
      <xdr:rowOff>69850</xdr:rowOff>
    </xdr:to>
    <xdr:sp macro="" textlink="">
      <xdr:nvSpPr>
        <xdr:cNvPr id="5" name="楕円 4"/>
        <xdr:cNvSpPr/>
      </xdr:nvSpPr>
      <xdr:spPr>
        <a:xfrm>
          <a:off x="6578600" y="901700"/>
          <a:ext cx="317500" cy="2794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203200</xdr:colOff>
      <xdr:row>29</xdr:row>
      <xdr:rowOff>184150</xdr:rowOff>
    </xdr:from>
    <xdr:to>
      <xdr:col>16</xdr:col>
      <xdr:colOff>520700</xdr:colOff>
      <xdr:row>30</xdr:row>
      <xdr:rowOff>6350</xdr:rowOff>
    </xdr:to>
    <xdr:sp macro="" textlink="">
      <xdr:nvSpPr>
        <xdr:cNvPr id="6" name="楕円 5"/>
        <xdr:cNvSpPr/>
      </xdr:nvSpPr>
      <xdr:spPr>
        <a:xfrm>
          <a:off x="6623050" y="8578850"/>
          <a:ext cx="317500" cy="2413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info@yumenoshima.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hyperlink" Target="https://www.kensetsu.metro.tokyo.lg.jp/jigyo/park/kouen0020.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3"/>
  <sheetViews>
    <sheetView topLeftCell="A10" zoomScale="54" zoomScaleNormal="54" workbookViewId="0">
      <selection activeCell="E36" sqref="E36"/>
    </sheetView>
  </sheetViews>
  <sheetFormatPr defaultColWidth="9" defaultRowHeight="13" x14ac:dyDescent="0.2"/>
  <cols>
    <col min="1" max="1" width="3.08984375" customWidth="1"/>
    <col min="2" max="2" width="4.453125" customWidth="1"/>
    <col min="3" max="3" width="13.453125" customWidth="1"/>
    <col min="4" max="4" width="5" customWidth="1"/>
    <col min="5" max="5" width="6.08984375" customWidth="1"/>
    <col min="6" max="6" width="2.90625" customWidth="1"/>
    <col min="7" max="7" width="8" customWidth="1"/>
    <col min="8" max="8" width="3.08984375" customWidth="1"/>
    <col min="9" max="9" width="5.6328125" customWidth="1"/>
    <col min="10" max="11" width="4.08984375" customWidth="1"/>
    <col min="12" max="12" width="8" customWidth="1"/>
    <col min="13" max="13" width="0.90625" customWidth="1"/>
    <col min="16" max="16" width="5.08984375" customWidth="1"/>
    <col min="21" max="21" width="29.90625" style="62" customWidth="1"/>
    <col min="22" max="22" width="9" style="62"/>
  </cols>
  <sheetData>
    <row r="1" spans="1:23" ht="27" customHeight="1" x14ac:dyDescent="0.2">
      <c r="A1" t="s">
        <v>19</v>
      </c>
    </row>
    <row r="2" spans="1:23" ht="22.5" customHeight="1" x14ac:dyDescent="0.2">
      <c r="B2" s="9"/>
      <c r="C2" s="34"/>
      <c r="D2" s="34"/>
      <c r="E2" s="34"/>
      <c r="F2" s="34"/>
      <c r="G2" s="13"/>
      <c r="H2" s="13"/>
      <c r="I2" s="13"/>
      <c r="J2" s="13"/>
      <c r="K2" s="13"/>
      <c r="L2" s="107">
        <v>45292</v>
      </c>
      <c r="M2" s="107"/>
      <c r="N2" s="107"/>
      <c r="O2" s="107"/>
      <c r="P2" s="108"/>
      <c r="Q2" t="s">
        <v>25</v>
      </c>
    </row>
    <row r="3" spans="1:23" ht="21" customHeight="1" x14ac:dyDescent="0.2">
      <c r="B3" s="15" t="s">
        <v>14</v>
      </c>
      <c r="P3" s="4"/>
    </row>
    <row r="4" spans="1:23" ht="17.149999999999999" customHeight="1" x14ac:dyDescent="0.2">
      <c r="B4" s="8"/>
      <c r="P4" s="4"/>
    </row>
    <row r="5" spans="1:23" ht="28" customHeight="1" x14ac:dyDescent="0.2">
      <c r="B5" s="8"/>
      <c r="D5" s="1" t="s">
        <v>11</v>
      </c>
      <c r="E5" s="1"/>
      <c r="F5" s="78" t="s">
        <v>2</v>
      </c>
      <c r="G5" s="78"/>
      <c r="H5" s="109" t="s">
        <v>52</v>
      </c>
      <c r="I5" s="109"/>
      <c r="J5" s="109"/>
      <c r="K5" s="109"/>
      <c r="L5" s="109"/>
      <c r="M5" s="7"/>
      <c r="N5" s="55" t="s">
        <v>33</v>
      </c>
      <c r="O5" s="56"/>
      <c r="P5" s="57"/>
    </row>
    <row r="6" spans="1:23" ht="28" customHeight="1" x14ac:dyDescent="0.2">
      <c r="B6" s="8"/>
      <c r="F6" s="110" t="s">
        <v>37</v>
      </c>
      <c r="G6" s="110"/>
      <c r="H6" s="111" t="s">
        <v>74</v>
      </c>
      <c r="I6" s="111"/>
      <c r="J6" s="111"/>
      <c r="K6" s="111"/>
      <c r="L6" s="111"/>
      <c r="M6" s="7"/>
      <c r="N6" s="112" t="s">
        <v>34</v>
      </c>
      <c r="O6" s="113"/>
      <c r="P6" s="114"/>
      <c r="Q6" s="59" t="s">
        <v>62</v>
      </c>
      <c r="R6" s="59"/>
      <c r="S6" s="59"/>
      <c r="T6" s="59"/>
      <c r="U6" s="63" t="s">
        <v>34</v>
      </c>
      <c r="V6" s="63"/>
    </row>
    <row r="7" spans="1:23" ht="28" customHeight="1" x14ac:dyDescent="0.2">
      <c r="B7" s="8"/>
      <c r="F7" s="77" t="s">
        <v>12</v>
      </c>
      <c r="G7" s="77"/>
      <c r="H7" s="115" t="s">
        <v>53</v>
      </c>
      <c r="I7" s="115"/>
      <c r="J7" s="115"/>
      <c r="K7" s="115"/>
      <c r="L7" s="115"/>
      <c r="M7" s="20"/>
      <c r="N7" s="20"/>
      <c r="O7" s="20"/>
      <c r="P7" s="21"/>
      <c r="U7" s="64" t="s">
        <v>35</v>
      </c>
      <c r="V7" s="64"/>
    </row>
    <row r="8" spans="1:23" ht="28" customHeight="1" x14ac:dyDescent="0.2">
      <c r="B8" s="8"/>
      <c r="F8" s="116" t="s">
        <v>21</v>
      </c>
      <c r="G8" s="116"/>
      <c r="H8" s="111" t="s">
        <v>55</v>
      </c>
      <c r="I8" s="111"/>
      <c r="J8" s="111"/>
      <c r="K8" s="111"/>
      <c r="L8" s="111"/>
      <c r="M8" s="54"/>
      <c r="N8" s="20"/>
      <c r="O8" s="20"/>
      <c r="P8" s="21"/>
      <c r="U8" s="63" t="s">
        <v>36</v>
      </c>
      <c r="V8" s="63"/>
    </row>
    <row r="9" spans="1:23" ht="15" customHeight="1" x14ac:dyDescent="0.2">
      <c r="B9" s="8"/>
      <c r="F9" s="117" t="s">
        <v>73</v>
      </c>
      <c r="G9" s="117"/>
      <c r="H9" s="118" t="s">
        <v>54</v>
      </c>
      <c r="I9" s="118"/>
      <c r="J9" s="118"/>
      <c r="K9" s="118"/>
      <c r="L9" s="118"/>
      <c r="M9" s="39"/>
      <c r="P9" s="4"/>
    </row>
    <row r="10" spans="1:23" x14ac:dyDescent="0.2">
      <c r="B10" s="8"/>
      <c r="P10" s="4"/>
    </row>
    <row r="11" spans="1:23" ht="18" customHeight="1" x14ac:dyDescent="0.2">
      <c r="B11" s="119" t="s">
        <v>16</v>
      </c>
      <c r="C11" s="120"/>
      <c r="D11" s="120"/>
      <c r="E11" s="120"/>
      <c r="F11" s="120"/>
      <c r="G11" s="120"/>
      <c r="H11" s="120"/>
      <c r="I11" s="120"/>
      <c r="J11" s="120"/>
      <c r="K11" s="120"/>
      <c r="L11" s="120"/>
      <c r="M11" s="120"/>
      <c r="N11" s="120"/>
      <c r="O11" s="120"/>
      <c r="P11" s="121"/>
    </row>
    <row r="12" spans="1:23" ht="18.75" customHeight="1" x14ac:dyDescent="0.2">
      <c r="B12" s="8"/>
      <c r="P12" s="4"/>
    </row>
    <row r="13" spans="1:23" x14ac:dyDescent="0.2">
      <c r="B13" s="8"/>
      <c r="C13" t="s">
        <v>13</v>
      </c>
      <c r="P13" s="4"/>
    </row>
    <row r="14" spans="1:23" ht="8.25" customHeight="1" x14ac:dyDescent="0.2">
      <c r="B14" s="8"/>
      <c r="P14" s="4"/>
    </row>
    <row r="15" spans="1:23" x14ac:dyDescent="0.2">
      <c r="B15" s="8"/>
      <c r="C15" s="26" t="s">
        <v>20</v>
      </c>
      <c r="D15" s="26"/>
      <c r="P15" s="4"/>
    </row>
    <row r="16" spans="1:23" x14ac:dyDescent="0.2">
      <c r="B16" s="12"/>
      <c r="C16" s="29"/>
      <c r="D16" s="29"/>
      <c r="E16" s="29"/>
      <c r="F16" s="29"/>
      <c r="G16" s="29"/>
      <c r="H16" s="29"/>
      <c r="I16" s="29"/>
      <c r="J16" s="29"/>
      <c r="K16" s="29"/>
      <c r="L16" s="29"/>
      <c r="M16" s="29"/>
      <c r="N16" s="29"/>
      <c r="O16" s="29"/>
      <c r="P16" s="30"/>
      <c r="U16" s="63" t="s">
        <v>28</v>
      </c>
      <c r="V16" s="63"/>
      <c r="W16" s="7"/>
    </row>
    <row r="17" spans="2:25" ht="45" customHeight="1" x14ac:dyDescent="0.2">
      <c r="B17" s="47">
        <v>1</v>
      </c>
      <c r="C17" s="49" t="s">
        <v>3</v>
      </c>
      <c r="D17" s="104" t="s">
        <v>24</v>
      </c>
      <c r="E17" s="105"/>
      <c r="F17" s="105"/>
      <c r="G17" s="105"/>
      <c r="H17" s="105"/>
      <c r="I17" s="105"/>
      <c r="J17" s="105"/>
      <c r="K17" s="105"/>
      <c r="L17" s="105"/>
      <c r="M17" s="105"/>
      <c r="N17" s="105"/>
      <c r="O17" s="105"/>
      <c r="P17" s="106"/>
      <c r="U17" s="63" t="s">
        <v>29</v>
      </c>
      <c r="V17" s="63"/>
      <c r="W17" s="7"/>
    </row>
    <row r="18" spans="2:25" ht="19.5" customHeight="1" x14ac:dyDescent="0.2">
      <c r="B18" s="122">
        <v>2</v>
      </c>
      <c r="C18" s="124" t="s">
        <v>4</v>
      </c>
      <c r="D18" s="122" t="s">
        <v>22</v>
      </c>
      <c r="E18" s="67">
        <v>6</v>
      </c>
      <c r="F18" s="31" t="s">
        <v>0</v>
      </c>
      <c r="G18" s="67"/>
      <c r="H18" s="31" t="s">
        <v>27</v>
      </c>
      <c r="I18" s="68"/>
      <c r="J18" s="31" t="s">
        <v>1</v>
      </c>
      <c r="K18" s="33" t="s">
        <v>17</v>
      </c>
      <c r="M18" s="50"/>
      <c r="N18" s="127" t="s">
        <v>61</v>
      </c>
      <c r="O18" s="127"/>
      <c r="P18" s="128"/>
      <c r="U18" s="63" t="s">
        <v>30</v>
      </c>
      <c r="V18" s="63"/>
      <c r="W18" s="7"/>
    </row>
    <row r="19" spans="2:25" ht="5.15" customHeight="1" x14ac:dyDescent="0.2">
      <c r="B19" s="123"/>
      <c r="C19" s="125"/>
      <c r="D19" s="123"/>
      <c r="E19" s="40"/>
      <c r="F19" s="20"/>
      <c r="G19" s="41"/>
      <c r="H19" s="35"/>
      <c r="I19" s="41"/>
      <c r="J19" s="35"/>
      <c r="K19" s="1"/>
      <c r="N19" s="58"/>
      <c r="O19" s="58"/>
      <c r="P19" s="4"/>
      <c r="U19" s="65"/>
      <c r="V19" s="65"/>
      <c r="W19" s="7"/>
    </row>
    <row r="20" spans="2:25" ht="18" customHeight="1" x14ac:dyDescent="0.2">
      <c r="B20" s="123"/>
      <c r="C20" s="125"/>
      <c r="D20" s="126"/>
      <c r="E20" s="40">
        <f>E18</f>
        <v>6</v>
      </c>
      <c r="F20" s="35" t="s">
        <v>0</v>
      </c>
      <c r="G20" s="69"/>
      <c r="H20" s="35" t="s">
        <v>27</v>
      </c>
      <c r="I20" s="70"/>
      <c r="J20" s="35" t="s">
        <v>1</v>
      </c>
      <c r="K20" s="25" t="s">
        <v>18</v>
      </c>
      <c r="M20" s="50"/>
      <c r="N20" s="129" t="s">
        <v>28</v>
      </c>
      <c r="O20" s="130"/>
      <c r="P20" s="131"/>
      <c r="Q20" s="59" t="s">
        <v>62</v>
      </c>
      <c r="R20" s="59"/>
      <c r="S20" s="59"/>
      <c r="T20" s="59"/>
      <c r="U20" s="65"/>
      <c r="V20" s="65"/>
      <c r="W20" s="7"/>
    </row>
    <row r="21" spans="2:25" ht="22.5" customHeight="1" x14ac:dyDescent="0.2">
      <c r="B21" s="122">
        <v>3</v>
      </c>
      <c r="C21" s="124" t="s">
        <v>5</v>
      </c>
      <c r="D21" s="148" t="s">
        <v>65</v>
      </c>
      <c r="E21" s="117"/>
      <c r="F21" s="149" t="s">
        <v>38</v>
      </c>
      <c r="G21" s="151"/>
      <c r="H21" s="151"/>
      <c r="I21" s="151"/>
      <c r="J21" s="151"/>
      <c r="K21" s="151"/>
      <c r="L21" s="151"/>
      <c r="M21" s="151"/>
      <c r="N21" s="151"/>
      <c r="O21" s="151"/>
      <c r="P21" s="132" t="s">
        <v>32</v>
      </c>
      <c r="U21" s="65" t="s">
        <v>63</v>
      </c>
      <c r="V21" s="65"/>
      <c r="W21" s="20"/>
    </row>
    <row r="22" spans="2:25" ht="22.5" customHeight="1" x14ac:dyDescent="0.2">
      <c r="B22" s="126"/>
      <c r="C22" s="136"/>
      <c r="D22" s="134" t="s">
        <v>63</v>
      </c>
      <c r="E22" s="135"/>
      <c r="F22" s="150"/>
      <c r="G22" s="152"/>
      <c r="H22" s="152"/>
      <c r="I22" s="152"/>
      <c r="J22" s="152"/>
      <c r="K22" s="152"/>
      <c r="L22" s="152"/>
      <c r="M22" s="152"/>
      <c r="N22" s="152"/>
      <c r="O22" s="152"/>
      <c r="P22" s="133"/>
      <c r="U22" s="65" t="s">
        <v>64</v>
      </c>
      <c r="V22" s="65"/>
      <c r="W22" s="20"/>
    </row>
    <row r="23" spans="2:25" ht="22.5" customHeight="1" x14ac:dyDescent="0.2">
      <c r="B23" s="122">
        <v>4</v>
      </c>
      <c r="C23" s="124" t="s">
        <v>26</v>
      </c>
      <c r="D23" s="137" t="s">
        <v>75</v>
      </c>
      <c r="E23" s="138"/>
      <c r="F23" s="138"/>
      <c r="G23" s="138"/>
      <c r="H23" s="138"/>
      <c r="I23" s="138"/>
      <c r="J23" s="138"/>
      <c r="K23" s="138"/>
      <c r="L23" s="138"/>
      <c r="M23" s="138"/>
      <c r="N23" s="143" t="s">
        <v>60</v>
      </c>
      <c r="O23" s="144"/>
      <c r="P23" s="145"/>
      <c r="U23" s="65"/>
      <c r="V23" s="65"/>
      <c r="W23" s="20"/>
    </row>
    <row r="24" spans="2:25" ht="23.5" customHeight="1" x14ac:dyDescent="0.2">
      <c r="B24" s="123"/>
      <c r="C24" s="125"/>
      <c r="D24" s="139"/>
      <c r="E24" s="140"/>
      <c r="F24" s="140"/>
      <c r="G24" s="140"/>
      <c r="H24" s="140"/>
      <c r="I24" s="140"/>
      <c r="J24" s="140"/>
      <c r="K24" s="140"/>
      <c r="L24" s="140"/>
      <c r="M24" s="140"/>
      <c r="N24" s="146">
        <v>500</v>
      </c>
      <c r="O24" s="147"/>
      <c r="P24" s="71" t="s">
        <v>72</v>
      </c>
      <c r="U24" s="65"/>
      <c r="V24" s="65"/>
      <c r="W24" s="20"/>
    </row>
    <row r="25" spans="2:25" ht="23.5" customHeight="1" x14ac:dyDescent="0.2">
      <c r="B25" s="126"/>
      <c r="C25" s="136"/>
      <c r="D25" s="141"/>
      <c r="E25" s="142"/>
      <c r="F25" s="142"/>
      <c r="G25" s="142"/>
      <c r="H25" s="142"/>
      <c r="I25" s="142"/>
      <c r="J25" s="142"/>
      <c r="K25" s="142"/>
      <c r="L25" s="142"/>
      <c r="M25" s="142"/>
      <c r="N25" s="72" t="s">
        <v>71</v>
      </c>
      <c r="O25" s="73"/>
      <c r="P25" s="74"/>
      <c r="U25" s="65"/>
      <c r="V25" s="65"/>
      <c r="W25" s="20"/>
    </row>
    <row r="26" spans="2:25" ht="29.15" customHeight="1" x14ac:dyDescent="0.2">
      <c r="B26" s="46">
        <v>5</v>
      </c>
      <c r="C26" s="48" t="s">
        <v>39</v>
      </c>
      <c r="D26" s="75" t="s">
        <v>40</v>
      </c>
      <c r="E26" s="75"/>
      <c r="F26" s="75"/>
      <c r="G26" s="75" t="s">
        <v>23</v>
      </c>
      <c r="H26" s="75" t="s">
        <v>41</v>
      </c>
      <c r="I26" s="75"/>
      <c r="J26" s="75"/>
      <c r="K26" s="75"/>
      <c r="L26" s="75"/>
      <c r="M26" s="75"/>
      <c r="N26" s="75"/>
      <c r="O26" s="75"/>
      <c r="P26" s="76"/>
      <c r="Q26" s="37" t="s">
        <v>31</v>
      </c>
      <c r="R26" s="37"/>
      <c r="S26" s="37"/>
      <c r="T26" s="37"/>
    </row>
    <row r="27" spans="2:25" ht="64.5" customHeight="1" x14ac:dyDescent="0.2">
      <c r="B27" s="46">
        <v>6</v>
      </c>
      <c r="C27" s="48" t="s">
        <v>43</v>
      </c>
      <c r="D27" s="155" t="s">
        <v>44</v>
      </c>
      <c r="E27" s="156"/>
      <c r="F27" s="156"/>
      <c r="G27" s="156"/>
      <c r="H27" s="156"/>
      <c r="I27" s="156"/>
      <c r="J27" s="156"/>
      <c r="K27" s="156"/>
      <c r="L27" s="156"/>
      <c r="M27" s="156"/>
      <c r="N27" s="156"/>
      <c r="O27" s="156"/>
      <c r="P27" s="157"/>
    </row>
    <row r="28" spans="2:25" ht="31.5" customHeight="1" thickBot="1" x14ac:dyDescent="0.25">
      <c r="B28" s="22">
        <v>7</v>
      </c>
      <c r="C28" s="23" t="s">
        <v>42</v>
      </c>
      <c r="D28" s="158" t="s">
        <v>45</v>
      </c>
      <c r="E28" s="159"/>
      <c r="F28" s="159"/>
      <c r="G28" s="159"/>
      <c r="H28" s="159"/>
      <c r="I28" s="159"/>
      <c r="J28" s="159"/>
      <c r="K28" s="159"/>
      <c r="L28" s="159"/>
      <c r="M28" s="159"/>
      <c r="N28" s="159"/>
      <c r="O28" s="159"/>
      <c r="P28" s="159"/>
    </row>
    <row r="29" spans="2:25" ht="19" customHeight="1" thickTop="1" x14ac:dyDescent="0.2">
      <c r="B29" s="160" t="s">
        <v>6</v>
      </c>
      <c r="C29" s="19" t="s">
        <v>9</v>
      </c>
      <c r="D29" s="126" t="s">
        <v>10</v>
      </c>
      <c r="E29" s="161"/>
      <c r="F29" s="136"/>
      <c r="G29" s="161"/>
      <c r="H29" s="136"/>
      <c r="I29" s="160" t="s">
        <v>15</v>
      </c>
      <c r="J29" s="20"/>
      <c r="K29" s="20"/>
      <c r="L29" s="20"/>
      <c r="M29" s="20"/>
      <c r="N29" s="20"/>
      <c r="O29" s="20"/>
      <c r="P29" s="21"/>
      <c r="Q29" s="7"/>
      <c r="R29" s="7"/>
      <c r="S29" s="7"/>
      <c r="T29" s="7"/>
      <c r="V29" s="62" t="s">
        <v>28</v>
      </c>
      <c r="W29" s="62" t="s">
        <v>29</v>
      </c>
      <c r="X29" s="62" t="s">
        <v>30</v>
      </c>
      <c r="Y29" s="62"/>
    </row>
    <row r="30" spans="2:25" ht="33" customHeight="1" x14ac:dyDescent="0.2">
      <c r="B30" s="154"/>
      <c r="C30" s="16"/>
      <c r="D30" s="162"/>
      <c r="E30" s="163"/>
      <c r="F30" s="164"/>
      <c r="G30" s="163"/>
      <c r="H30" s="164"/>
      <c r="I30" s="154"/>
      <c r="J30" s="17"/>
      <c r="K30" s="17"/>
      <c r="L30" s="17"/>
      <c r="M30" s="17"/>
      <c r="N30" s="17"/>
      <c r="O30" s="20"/>
      <c r="P30" s="21"/>
      <c r="U30" s="63" t="s">
        <v>34</v>
      </c>
      <c r="V30" s="66">
        <v>5000</v>
      </c>
      <c r="W30" s="66">
        <v>6000</v>
      </c>
      <c r="X30" s="66">
        <f>SUM(V30:W30)</f>
        <v>11000</v>
      </c>
      <c r="Y30" s="62">
        <f>MATCH(N20,U29:X29,0)</f>
        <v>2</v>
      </c>
    </row>
    <row r="31" spans="2:25" ht="29.15" customHeight="1" x14ac:dyDescent="0.2">
      <c r="B31" s="153" t="s">
        <v>7</v>
      </c>
      <c r="C31" s="51" t="s">
        <v>8</v>
      </c>
      <c r="D31" s="102"/>
      <c r="E31" s="103">
        <f>VLOOKUP($N$6,$U$30:$X$32,$Y$30,FALSE)</f>
        <v>5000</v>
      </c>
      <c r="F31" s="101"/>
      <c r="G31" s="101"/>
      <c r="H31" s="100"/>
      <c r="I31" s="16" t="s">
        <v>70</v>
      </c>
      <c r="J31" s="16" t="s">
        <v>69</v>
      </c>
      <c r="K31" s="16"/>
      <c r="L31" s="16"/>
      <c r="M31" s="16"/>
      <c r="N31" s="52"/>
      <c r="O31" s="61" t="str">
        <f>N20</f>
        <v>午前</v>
      </c>
      <c r="P31" s="53"/>
      <c r="U31" s="64" t="s">
        <v>35</v>
      </c>
      <c r="V31" s="66">
        <v>7200</v>
      </c>
      <c r="W31" s="66">
        <v>9400</v>
      </c>
      <c r="X31" s="66">
        <f t="shared" ref="X31:X32" si="0">SUM(V31:W31)</f>
        <v>16600</v>
      </c>
      <c r="Y31" s="62"/>
    </row>
    <row r="32" spans="2:25" ht="25" customHeight="1" x14ac:dyDescent="0.2">
      <c r="B32" s="154"/>
      <c r="C32" s="36" t="s">
        <v>47</v>
      </c>
      <c r="D32" s="17" t="s">
        <v>48</v>
      </c>
      <c r="E32" s="17"/>
      <c r="F32" s="17" t="s">
        <v>49</v>
      </c>
      <c r="G32" s="38"/>
      <c r="H32" s="38" t="s">
        <v>50</v>
      </c>
      <c r="I32" s="38"/>
      <c r="J32" s="38"/>
      <c r="K32" s="38" t="s">
        <v>51</v>
      </c>
      <c r="L32" s="17"/>
      <c r="M32" s="17"/>
      <c r="N32" s="17" t="s">
        <v>46</v>
      </c>
      <c r="O32" s="17"/>
      <c r="P32" s="18"/>
      <c r="U32" s="63" t="s">
        <v>36</v>
      </c>
      <c r="V32" s="66">
        <v>15800</v>
      </c>
      <c r="W32" s="66">
        <v>21600</v>
      </c>
      <c r="X32" s="66">
        <f t="shared" si="0"/>
        <v>37400</v>
      </c>
      <c r="Y32" s="62"/>
    </row>
    <row r="33" spans="21:25" x14ac:dyDescent="0.2">
      <c r="U33" s="64"/>
      <c r="W33" s="62"/>
      <c r="X33" s="62"/>
      <c r="Y33" s="62"/>
    </row>
  </sheetData>
  <mergeCells count="38">
    <mergeCell ref="B31:B32"/>
    <mergeCell ref="D27:P27"/>
    <mergeCell ref="D28:P28"/>
    <mergeCell ref="B29:B30"/>
    <mergeCell ref="D29:F29"/>
    <mergeCell ref="G29:H29"/>
    <mergeCell ref="I29:I30"/>
    <mergeCell ref="D30:F30"/>
    <mergeCell ref="G30:H30"/>
    <mergeCell ref="P21:P22"/>
    <mergeCell ref="D22:E22"/>
    <mergeCell ref="B23:B25"/>
    <mergeCell ref="C23:C25"/>
    <mergeCell ref="D23:M25"/>
    <mergeCell ref="N23:P23"/>
    <mergeCell ref="N24:O24"/>
    <mergeCell ref="B21:B22"/>
    <mergeCell ref="C21:C22"/>
    <mergeCell ref="D21:E21"/>
    <mergeCell ref="F21:F22"/>
    <mergeCell ref="G21:O22"/>
    <mergeCell ref="B18:B20"/>
    <mergeCell ref="C18:C20"/>
    <mergeCell ref="D18:D20"/>
    <mergeCell ref="N18:P18"/>
    <mergeCell ref="N20:P20"/>
    <mergeCell ref="D17:P17"/>
    <mergeCell ref="L2:P2"/>
    <mergeCell ref="H5:L5"/>
    <mergeCell ref="F6:G6"/>
    <mergeCell ref="H6:L6"/>
    <mergeCell ref="N6:P6"/>
    <mergeCell ref="H7:L7"/>
    <mergeCell ref="F8:G8"/>
    <mergeCell ref="H8:L8"/>
    <mergeCell ref="F9:G9"/>
    <mergeCell ref="H9:L9"/>
    <mergeCell ref="B11:P11"/>
  </mergeCells>
  <phoneticPr fontId="3"/>
  <dataValidations count="3">
    <dataValidation type="list" allowBlank="1" showInputMessage="1" showErrorMessage="1" sqref="N20:P20">
      <formula1>$U$16:$U$18</formula1>
    </dataValidation>
    <dataValidation type="list" allowBlank="1" showInputMessage="1" showErrorMessage="1" sqref="D22:E22">
      <formula1>$U$21:$U$22</formula1>
    </dataValidation>
    <dataValidation type="list" allowBlank="1" showInputMessage="1" showErrorMessage="1" sqref="N6:P8">
      <formula1>$U$6:$U$8</formula1>
    </dataValidation>
  </dataValidations>
  <hyperlinks>
    <hyperlink ref="H9"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3"/>
  <sheetViews>
    <sheetView tabSelected="1" zoomScaleNormal="100" zoomScaleSheetLayoutView="100" workbookViewId="0">
      <selection activeCell="D31" sqref="D31:H31"/>
    </sheetView>
  </sheetViews>
  <sheetFormatPr defaultColWidth="9" defaultRowHeight="13" x14ac:dyDescent="0.2"/>
  <cols>
    <col min="1" max="1" width="3.08984375" customWidth="1"/>
    <col min="2" max="2" width="4.453125" customWidth="1"/>
    <col min="3" max="3" width="13.453125" customWidth="1"/>
    <col min="4" max="4" width="5" customWidth="1"/>
    <col min="5" max="5" width="6.08984375" customWidth="1"/>
    <col min="6" max="6" width="2.90625" customWidth="1"/>
    <col min="7" max="7" width="8" customWidth="1"/>
    <col min="8" max="8" width="3.08984375" customWidth="1"/>
    <col min="9" max="9" width="5.6328125" customWidth="1"/>
    <col min="10" max="11" width="4.08984375" customWidth="1"/>
    <col min="12" max="12" width="8" customWidth="1"/>
    <col min="13" max="13" width="0.90625" customWidth="1"/>
    <col min="16" max="16" width="5.08984375" customWidth="1"/>
    <col min="21" max="21" width="29.90625" style="62" customWidth="1"/>
    <col min="22" max="22" width="9" style="62"/>
  </cols>
  <sheetData>
    <row r="1" spans="1:23" ht="27" customHeight="1" x14ac:dyDescent="0.2">
      <c r="A1" t="s">
        <v>19</v>
      </c>
    </row>
    <row r="2" spans="1:23" ht="22.5" customHeight="1" x14ac:dyDescent="0.2">
      <c r="B2" s="9"/>
      <c r="C2" s="2"/>
      <c r="D2" s="2"/>
      <c r="E2" s="2"/>
      <c r="F2" s="2"/>
      <c r="G2" s="13"/>
      <c r="H2" s="13"/>
      <c r="I2" s="13"/>
      <c r="J2" s="13"/>
      <c r="K2" s="13"/>
      <c r="L2" s="107">
        <v>45292</v>
      </c>
      <c r="M2" s="107"/>
      <c r="N2" s="107"/>
      <c r="O2" s="107"/>
      <c r="P2" s="108"/>
      <c r="Q2" t="s">
        <v>25</v>
      </c>
    </row>
    <row r="3" spans="1:23" ht="21" customHeight="1" x14ac:dyDescent="0.2">
      <c r="B3" s="15" t="s">
        <v>14</v>
      </c>
      <c r="P3" s="4"/>
    </row>
    <row r="4" spans="1:23" ht="17.149999999999999" customHeight="1" x14ac:dyDescent="0.2">
      <c r="B4" s="8"/>
      <c r="P4" s="4"/>
    </row>
    <row r="5" spans="1:23" ht="28" customHeight="1" x14ac:dyDescent="0.2">
      <c r="B5" s="8"/>
      <c r="D5" s="1" t="s">
        <v>11</v>
      </c>
      <c r="E5" s="1"/>
      <c r="F5" s="78" t="s">
        <v>2</v>
      </c>
      <c r="G5" s="78"/>
      <c r="H5" s="166"/>
      <c r="I5" s="166"/>
      <c r="J5" s="166"/>
      <c r="K5" s="166"/>
      <c r="L5" s="166"/>
      <c r="M5" s="7"/>
      <c r="N5" s="55" t="s">
        <v>33</v>
      </c>
      <c r="O5" s="56"/>
      <c r="P5" s="57"/>
    </row>
    <row r="6" spans="1:23" ht="28" customHeight="1" x14ac:dyDescent="0.2">
      <c r="B6" s="8"/>
      <c r="F6" s="110" t="s">
        <v>37</v>
      </c>
      <c r="G6" s="110"/>
      <c r="H6" s="165"/>
      <c r="I6" s="165"/>
      <c r="J6" s="165"/>
      <c r="K6" s="165"/>
      <c r="L6" s="165"/>
      <c r="M6" s="7"/>
      <c r="N6" s="112" t="s">
        <v>34</v>
      </c>
      <c r="O6" s="113"/>
      <c r="P6" s="114"/>
      <c r="Q6" s="59" t="s">
        <v>62</v>
      </c>
      <c r="R6" s="59"/>
      <c r="S6" s="59"/>
      <c r="T6" s="59"/>
      <c r="U6" s="63" t="s">
        <v>34</v>
      </c>
      <c r="V6" s="63"/>
    </row>
    <row r="7" spans="1:23" ht="28" customHeight="1" x14ac:dyDescent="0.2">
      <c r="B7" s="8"/>
      <c r="F7" s="77" t="s">
        <v>12</v>
      </c>
      <c r="G7" s="77"/>
      <c r="H7" s="167"/>
      <c r="I7" s="167"/>
      <c r="J7" s="167"/>
      <c r="K7" s="167"/>
      <c r="L7" s="167"/>
      <c r="M7" s="20"/>
      <c r="N7" s="20"/>
      <c r="O7" s="20"/>
      <c r="P7" s="21"/>
      <c r="U7" s="64" t="s">
        <v>35</v>
      </c>
      <c r="V7" s="64"/>
    </row>
    <row r="8" spans="1:23" ht="28" customHeight="1" x14ac:dyDescent="0.2">
      <c r="B8" s="8"/>
      <c r="F8" s="116" t="s">
        <v>21</v>
      </c>
      <c r="G8" s="116"/>
      <c r="H8" s="168"/>
      <c r="I8" s="168"/>
      <c r="J8" s="168"/>
      <c r="K8" s="168"/>
      <c r="L8" s="168"/>
      <c r="M8" s="54"/>
      <c r="N8" s="20"/>
      <c r="O8" s="20"/>
      <c r="P8" s="21"/>
      <c r="U8" s="63" t="s">
        <v>36</v>
      </c>
      <c r="V8" s="63"/>
    </row>
    <row r="9" spans="1:23" ht="15" customHeight="1" x14ac:dyDescent="0.2">
      <c r="B9" s="8"/>
      <c r="F9" s="117" t="s">
        <v>73</v>
      </c>
      <c r="G9" s="117"/>
      <c r="H9" s="167"/>
      <c r="I9" s="167"/>
      <c r="J9" s="167"/>
      <c r="K9" s="167"/>
      <c r="L9" s="167"/>
      <c r="M9" s="39"/>
      <c r="P9" s="4"/>
    </row>
    <row r="10" spans="1:23" x14ac:dyDescent="0.2">
      <c r="B10" s="8"/>
      <c r="P10" s="4"/>
    </row>
    <row r="11" spans="1:23" ht="18" customHeight="1" x14ac:dyDescent="0.2">
      <c r="B11" s="119" t="s">
        <v>16</v>
      </c>
      <c r="C11" s="120"/>
      <c r="D11" s="120"/>
      <c r="E11" s="120"/>
      <c r="F11" s="120"/>
      <c r="G11" s="120"/>
      <c r="H11" s="120"/>
      <c r="I11" s="120"/>
      <c r="J11" s="120"/>
      <c r="K11" s="120"/>
      <c r="L11" s="120"/>
      <c r="M11" s="120"/>
      <c r="N11" s="120"/>
      <c r="O11" s="120"/>
      <c r="P11" s="121"/>
    </row>
    <row r="12" spans="1:23" ht="18.75" customHeight="1" x14ac:dyDescent="0.2">
      <c r="B12" s="8"/>
      <c r="P12" s="4"/>
    </row>
    <row r="13" spans="1:23" x14ac:dyDescent="0.2">
      <c r="B13" s="8"/>
      <c r="C13" t="s">
        <v>13</v>
      </c>
      <c r="P13" s="4"/>
    </row>
    <row r="14" spans="1:23" ht="8.25" customHeight="1" x14ac:dyDescent="0.2">
      <c r="B14" s="8"/>
      <c r="P14" s="4"/>
    </row>
    <row r="15" spans="1:23" x14ac:dyDescent="0.2">
      <c r="B15" s="8"/>
      <c r="C15" s="26" t="s">
        <v>20</v>
      </c>
      <c r="D15" s="26"/>
      <c r="P15" s="4"/>
    </row>
    <row r="16" spans="1:23" x14ac:dyDescent="0.2">
      <c r="B16" s="12"/>
      <c r="C16" s="11"/>
      <c r="D16" s="11"/>
      <c r="E16" s="11"/>
      <c r="F16" s="11"/>
      <c r="G16" s="11"/>
      <c r="H16" s="11"/>
      <c r="I16" s="11"/>
      <c r="J16" s="11"/>
      <c r="K16" s="29"/>
      <c r="L16" s="11"/>
      <c r="M16" s="29"/>
      <c r="N16" s="11"/>
      <c r="O16" s="29"/>
      <c r="P16" s="10"/>
      <c r="U16" s="63" t="s">
        <v>28</v>
      </c>
      <c r="V16" s="63"/>
      <c r="W16" s="7"/>
    </row>
    <row r="17" spans="2:25" ht="45" customHeight="1" x14ac:dyDescent="0.2">
      <c r="B17" s="3">
        <v>1</v>
      </c>
      <c r="C17" s="5" t="s">
        <v>3</v>
      </c>
      <c r="D17" s="104" t="s">
        <v>24</v>
      </c>
      <c r="E17" s="105"/>
      <c r="F17" s="105"/>
      <c r="G17" s="105"/>
      <c r="H17" s="105"/>
      <c r="I17" s="105"/>
      <c r="J17" s="105"/>
      <c r="K17" s="105"/>
      <c r="L17" s="105"/>
      <c r="M17" s="105"/>
      <c r="N17" s="105"/>
      <c r="O17" s="105"/>
      <c r="P17" s="106"/>
      <c r="U17" s="63" t="s">
        <v>29</v>
      </c>
      <c r="V17" s="63"/>
      <c r="W17" s="7"/>
    </row>
    <row r="18" spans="2:25" ht="19.5" customHeight="1" x14ac:dyDescent="0.2">
      <c r="B18" s="122">
        <v>2</v>
      </c>
      <c r="C18" s="124" t="s">
        <v>4</v>
      </c>
      <c r="D18" s="122" t="s">
        <v>22</v>
      </c>
      <c r="E18" s="79">
        <v>6</v>
      </c>
      <c r="F18" s="6" t="s">
        <v>0</v>
      </c>
      <c r="G18" s="79"/>
      <c r="H18" s="6" t="s">
        <v>27</v>
      </c>
      <c r="I18" s="80"/>
      <c r="J18" s="6" t="s">
        <v>1</v>
      </c>
      <c r="K18" s="24" t="s">
        <v>17</v>
      </c>
      <c r="M18" s="32"/>
      <c r="N18" s="127" t="s">
        <v>61</v>
      </c>
      <c r="O18" s="127"/>
      <c r="P18" s="128"/>
      <c r="U18" s="63" t="s">
        <v>30</v>
      </c>
      <c r="V18" s="63"/>
      <c r="W18" s="7"/>
    </row>
    <row r="19" spans="2:25" ht="5.15" customHeight="1" x14ac:dyDescent="0.2">
      <c r="B19" s="123"/>
      <c r="C19" s="125"/>
      <c r="D19" s="123"/>
      <c r="E19" s="40"/>
      <c r="F19" s="20"/>
      <c r="G19" s="41"/>
      <c r="H19" s="35"/>
      <c r="I19" s="41"/>
      <c r="J19" s="35"/>
      <c r="K19" s="1"/>
      <c r="N19" s="58"/>
      <c r="O19" s="58"/>
      <c r="P19" s="4"/>
      <c r="U19" s="65"/>
      <c r="V19" s="65"/>
      <c r="W19" s="7"/>
    </row>
    <row r="20" spans="2:25" ht="18" customHeight="1" x14ac:dyDescent="0.2">
      <c r="B20" s="123"/>
      <c r="C20" s="125"/>
      <c r="D20" s="126"/>
      <c r="E20" s="40">
        <f>E18</f>
        <v>6</v>
      </c>
      <c r="F20" s="35" t="s">
        <v>0</v>
      </c>
      <c r="G20" s="81"/>
      <c r="H20" s="35" t="s">
        <v>27</v>
      </c>
      <c r="I20" s="82"/>
      <c r="J20" s="35" t="s">
        <v>1</v>
      </c>
      <c r="K20" s="25" t="s">
        <v>18</v>
      </c>
      <c r="M20" s="32"/>
      <c r="N20" s="169" t="s">
        <v>30</v>
      </c>
      <c r="O20" s="170"/>
      <c r="P20" s="171"/>
      <c r="Q20" s="59" t="s">
        <v>62</v>
      </c>
      <c r="R20" s="59"/>
      <c r="S20" s="59"/>
      <c r="T20" s="59"/>
      <c r="U20" s="65"/>
      <c r="V20" s="65"/>
      <c r="W20" s="7"/>
    </row>
    <row r="21" spans="2:25" ht="22.5" customHeight="1" x14ac:dyDescent="0.2">
      <c r="B21" s="122">
        <v>3</v>
      </c>
      <c r="C21" s="124" t="s">
        <v>5</v>
      </c>
      <c r="D21" s="182" t="s">
        <v>65</v>
      </c>
      <c r="E21" s="183"/>
      <c r="F21" s="149" t="s">
        <v>38</v>
      </c>
      <c r="G21" s="172"/>
      <c r="H21" s="172"/>
      <c r="I21" s="172"/>
      <c r="J21" s="172"/>
      <c r="K21" s="172"/>
      <c r="L21" s="172"/>
      <c r="M21" s="172"/>
      <c r="N21" s="172"/>
      <c r="O21" s="172"/>
      <c r="P21" s="132" t="s">
        <v>32</v>
      </c>
      <c r="U21" s="65" t="s">
        <v>63</v>
      </c>
      <c r="V21" s="65"/>
      <c r="W21" s="20"/>
    </row>
    <row r="22" spans="2:25" ht="22.5" customHeight="1" x14ac:dyDescent="0.2">
      <c r="B22" s="126"/>
      <c r="C22" s="136"/>
      <c r="D22" s="112" t="s">
        <v>63</v>
      </c>
      <c r="E22" s="114"/>
      <c r="F22" s="150"/>
      <c r="G22" s="166"/>
      <c r="H22" s="166"/>
      <c r="I22" s="166"/>
      <c r="J22" s="166"/>
      <c r="K22" s="166"/>
      <c r="L22" s="166"/>
      <c r="M22" s="166"/>
      <c r="N22" s="166"/>
      <c r="O22" s="166"/>
      <c r="P22" s="133"/>
      <c r="U22" s="65" t="s">
        <v>64</v>
      </c>
      <c r="V22" s="65"/>
      <c r="W22" s="20"/>
    </row>
    <row r="23" spans="2:25" ht="22.5" customHeight="1" x14ac:dyDescent="0.2">
      <c r="B23" s="122">
        <v>4</v>
      </c>
      <c r="C23" s="124" t="s">
        <v>26</v>
      </c>
      <c r="D23" s="173"/>
      <c r="E23" s="172"/>
      <c r="F23" s="172"/>
      <c r="G23" s="172"/>
      <c r="H23" s="172"/>
      <c r="I23" s="172"/>
      <c r="J23" s="172"/>
      <c r="K23" s="172"/>
      <c r="L23" s="172"/>
      <c r="M23" s="172"/>
      <c r="N23" s="177" t="s">
        <v>60</v>
      </c>
      <c r="O23" s="178"/>
      <c r="P23" s="179"/>
      <c r="U23" s="65"/>
      <c r="V23" s="65"/>
      <c r="W23" s="20"/>
    </row>
    <row r="24" spans="2:25" ht="23.5" customHeight="1" x14ac:dyDescent="0.2">
      <c r="B24" s="123"/>
      <c r="C24" s="125"/>
      <c r="D24" s="174"/>
      <c r="E24" s="175"/>
      <c r="F24" s="175"/>
      <c r="G24" s="175"/>
      <c r="H24" s="175"/>
      <c r="I24" s="175"/>
      <c r="J24" s="175"/>
      <c r="K24" s="175"/>
      <c r="L24" s="175"/>
      <c r="M24" s="175"/>
      <c r="N24" s="180"/>
      <c r="O24" s="181"/>
      <c r="P24" s="85" t="s">
        <v>72</v>
      </c>
      <c r="U24" s="65"/>
      <c r="V24" s="65"/>
      <c r="W24" s="20"/>
    </row>
    <row r="25" spans="2:25" ht="23.5" customHeight="1" x14ac:dyDescent="0.2">
      <c r="B25" s="126"/>
      <c r="C25" s="136"/>
      <c r="D25" s="176"/>
      <c r="E25" s="166"/>
      <c r="F25" s="166"/>
      <c r="G25" s="166"/>
      <c r="H25" s="166"/>
      <c r="I25" s="166"/>
      <c r="J25" s="166"/>
      <c r="K25" s="166"/>
      <c r="L25" s="166"/>
      <c r="M25" s="166"/>
      <c r="N25" s="86" t="s">
        <v>71</v>
      </c>
      <c r="O25" s="73"/>
      <c r="P25" s="74"/>
      <c r="Q25" s="94"/>
      <c r="U25" s="65"/>
      <c r="V25" s="65"/>
      <c r="W25" s="20"/>
    </row>
    <row r="26" spans="2:25" ht="29.15" customHeight="1" x14ac:dyDescent="0.2">
      <c r="B26" s="28">
        <v>5</v>
      </c>
      <c r="C26" s="27" t="s">
        <v>39</v>
      </c>
      <c r="D26" s="92" t="s">
        <v>40</v>
      </c>
      <c r="E26" s="92"/>
      <c r="F26" s="92"/>
      <c r="G26" s="92" t="s">
        <v>23</v>
      </c>
      <c r="H26" s="92" t="s">
        <v>41</v>
      </c>
      <c r="I26" s="92"/>
      <c r="J26" s="92"/>
      <c r="K26" s="92"/>
      <c r="L26" s="92"/>
      <c r="M26" s="92"/>
      <c r="N26" s="92"/>
      <c r="O26" s="92"/>
      <c r="P26" s="93"/>
      <c r="Q26" s="37" t="s">
        <v>31</v>
      </c>
      <c r="R26" s="37"/>
      <c r="S26" s="37"/>
      <c r="T26" s="37"/>
    </row>
    <row r="27" spans="2:25" ht="64.5" customHeight="1" x14ac:dyDescent="0.2">
      <c r="B27" s="28">
        <v>6</v>
      </c>
      <c r="C27" s="27" t="s">
        <v>43</v>
      </c>
      <c r="D27" s="155" t="s">
        <v>44</v>
      </c>
      <c r="E27" s="156"/>
      <c r="F27" s="156"/>
      <c r="G27" s="156"/>
      <c r="H27" s="156"/>
      <c r="I27" s="156"/>
      <c r="J27" s="156"/>
      <c r="K27" s="156"/>
      <c r="L27" s="156"/>
      <c r="M27" s="156"/>
      <c r="N27" s="156"/>
      <c r="O27" s="156"/>
      <c r="P27" s="157"/>
    </row>
    <row r="28" spans="2:25" ht="31.5" customHeight="1" thickBot="1" x14ac:dyDescent="0.25">
      <c r="B28" s="22">
        <v>7</v>
      </c>
      <c r="C28" s="23" t="s">
        <v>42</v>
      </c>
      <c r="D28" s="158" t="s">
        <v>45</v>
      </c>
      <c r="E28" s="159"/>
      <c r="F28" s="159"/>
      <c r="G28" s="159"/>
      <c r="H28" s="159"/>
      <c r="I28" s="159"/>
      <c r="J28" s="159"/>
      <c r="K28" s="159"/>
      <c r="L28" s="159"/>
      <c r="M28" s="159"/>
      <c r="N28" s="159"/>
      <c r="O28" s="159"/>
      <c r="P28" s="159"/>
    </row>
    <row r="29" spans="2:25" ht="19" customHeight="1" thickTop="1" x14ac:dyDescent="0.2">
      <c r="B29" s="160" t="s">
        <v>6</v>
      </c>
      <c r="C29" s="19" t="s">
        <v>9</v>
      </c>
      <c r="D29" s="126" t="s">
        <v>10</v>
      </c>
      <c r="E29" s="161"/>
      <c r="F29" s="136"/>
      <c r="G29" s="161"/>
      <c r="H29" s="136"/>
      <c r="I29" s="160" t="s">
        <v>15</v>
      </c>
      <c r="J29" s="20"/>
      <c r="K29" s="20"/>
      <c r="L29" s="20"/>
      <c r="M29" s="20"/>
      <c r="N29" s="20"/>
      <c r="O29" s="20"/>
      <c r="P29" s="21"/>
      <c r="Q29" s="7"/>
      <c r="R29" s="7"/>
      <c r="S29" s="7"/>
      <c r="T29" s="7"/>
      <c r="V29" s="62" t="s">
        <v>66</v>
      </c>
      <c r="W29" t="s">
        <v>67</v>
      </c>
      <c r="X29" t="s">
        <v>68</v>
      </c>
    </row>
    <row r="30" spans="2:25" ht="33" customHeight="1" x14ac:dyDescent="0.2">
      <c r="B30" s="154"/>
      <c r="C30" s="16"/>
      <c r="D30" s="162"/>
      <c r="E30" s="163"/>
      <c r="F30" s="164"/>
      <c r="G30" s="163"/>
      <c r="H30" s="164"/>
      <c r="I30" s="154"/>
      <c r="J30" s="17"/>
      <c r="K30" s="17"/>
      <c r="L30" s="17"/>
      <c r="M30" s="17"/>
      <c r="N30" s="17"/>
      <c r="O30" s="20"/>
      <c r="P30" s="21"/>
      <c r="U30" s="63" t="s">
        <v>34</v>
      </c>
      <c r="V30" s="66">
        <v>5000</v>
      </c>
      <c r="W30" s="60">
        <v>6000</v>
      </c>
      <c r="X30" s="60">
        <f>SUM(V30:W30)</f>
        <v>11000</v>
      </c>
      <c r="Y30">
        <f>MATCH(N20,U29:X29,0)</f>
        <v>4</v>
      </c>
    </row>
    <row r="31" spans="2:25" ht="29.15" customHeight="1" x14ac:dyDescent="0.2">
      <c r="B31" s="153" t="s">
        <v>7</v>
      </c>
      <c r="C31" s="14" t="s">
        <v>8</v>
      </c>
      <c r="D31" s="184">
        <f>VLOOKUP($N6,$U30:$X32,$Y30,FALSE)</f>
        <v>11000</v>
      </c>
      <c r="E31" s="185"/>
      <c r="F31" s="185"/>
      <c r="G31" s="185"/>
      <c r="H31" s="186"/>
      <c r="I31" s="16" t="s">
        <v>70</v>
      </c>
      <c r="J31" s="16" t="s">
        <v>69</v>
      </c>
      <c r="K31" s="16"/>
      <c r="L31" s="16"/>
      <c r="M31" s="16"/>
      <c r="N31" s="52"/>
      <c r="O31" s="61" t="str">
        <f>N20</f>
        <v>終日</v>
      </c>
      <c r="P31" s="53"/>
      <c r="U31" s="64" t="s">
        <v>35</v>
      </c>
      <c r="V31" s="66">
        <v>7200</v>
      </c>
      <c r="W31" s="60">
        <v>9400</v>
      </c>
      <c r="X31" s="60">
        <f t="shared" ref="X31:X32" si="0">SUM(V31:W31)</f>
        <v>16600</v>
      </c>
    </row>
    <row r="32" spans="2:25" ht="25" customHeight="1" x14ac:dyDescent="0.2">
      <c r="B32" s="154"/>
      <c r="C32" s="36" t="s">
        <v>47</v>
      </c>
      <c r="D32" s="17" t="s">
        <v>48</v>
      </c>
      <c r="E32" s="17"/>
      <c r="F32" s="17" t="s">
        <v>49</v>
      </c>
      <c r="G32" s="38"/>
      <c r="H32" s="38" t="s">
        <v>50</v>
      </c>
      <c r="I32" s="38"/>
      <c r="J32" s="38"/>
      <c r="K32" s="38" t="s">
        <v>51</v>
      </c>
      <c r="L32" s="17"/>
      <c r="M32" s="17"/>
      <c r="N32" s="17" t="s">
        <v>46</v>
      </c>
      <c r="O32" s="17"/>
      <c r="P32" s="18"/>
      <c r="U32" s="63" t="s">
        <v>36</v>
      </c>
      <c r="V32" s="66">
        <v>15800</v>
      </c>
      <c r="W32" s="60">
        <v>21600</v>
      </c>
      <c r="X32" s="60">
        <f t="shared" si="0"/>
        <v>37400</v>
      </c>
    </row>
    <row r="33" spans="21:21" x14ac:dyDescent="0.2">
      <c r="U33" s="64"/>
    </row>
  </sheetData>
  <sheetProtection algorithmName="SHA-512" hashValue="4kECCRoXGUgWEjvGiIw7cpjbfEUEkaGeRv1NUJRlhsk3mPoK2Ugjg586Zdlv4e8rfDP4krXW6K9Mz2txZvFIqw==" saltValue="3AKDOLUXm6WTHMT69ECBKQ==" spinCount="100000" sheet="1" scenarios="1"/>
  <mergeCells count="39">
    <mergeCell ref="B31:B32"/>
    <mergeCell ref="C18:C20"/>
    <mergeCell ref="B18:B20"/>
    <mergeCell ref="D21:E21"/>
    <mergeCell ref="D27:P27"/>
    <mergeCell ref="D31:H31"/>
    <mergeCell ref="B29:B30"/>
    <mergeCell ref="D30:F30"/>
    <mergeCell ref="D29:F29"/>
    <mergeCell ref="G29:H29"/>
    <mergeCell ref="G30:H30"/>
    <mergeCell ref="D28:P28"/>
    <mergeCell ref="I29:I30"/>
    <mergeCell ref="B23:B25"/>
    <mergeCell ref="C23:C25"/>
    <mergeCell ref="D18:D20"/>
    <mergeCell ref="N6:P6"/>
    <mergeCell ref="N20:P20"/>
    <mergeCell ref="N18:P18"/>
    <mergeCell ref="B21:B22"/>
    <mergeCell ref="C21:C22"/>
    <mergeCell ref="F21:F22"/>
    <mergeCell ref="P21:P22"/>
    <mergeCell ref="G21:O22"/>
    <mergeCell ref="D22:E22"/>
    <mergeCell ref="D23:M25"/>
    <mergeCell ref="N23:P23"/>
    <mergeCell ref="N24:O24"/>
    <mergeCell ref="L2:P2"/>
    <mergeCell ref="F6:G6"/>
    <mergeCell ref="B11:P11"/>
    <mergeCell ref="D17:P17"/>
    <mergeCell ref="F8:G8"/>
    <mergeCell ref="H6:L6"/>
    <mergeCell ref="H5:L5"/>
    <mergeCell ref="H7:L7"/>
    <mergeCell ref="H8:L8"/>
    <mergeCell ref="H9:L9"/>
    <mergeCell ref="F9:G9"/>
  </mergeCells>
  <phoneticPr fontId="3"/>
  <dataValidations count="3">
    <dataValidation type="list" allowBlank="1" showInputMessage="1" showErrorMessage="1" sqref="N6:P8">
      <formula1>$U$6:$U$8</formula1>
    </dataValidation>
    <dataValidation type="list" allowBlank="1" showInputMessage="1" showErrorMessage="1" sqref="D22:E22">
      <formula1>$U$21:$U$22</formula1>
    </dataValidation>
    <dataValidation type="list" allowBlank="1" showInputMessage="1" showErrorMessage="1" sqref="N20:P20">
      <formula1>$U$16:$U$18</formula1>
    </dataValidation>
  </dataValidations>
  <pageMargins left="0.5" right="0.62986111111111109" top="0.96" bottom="0.89" header="0.51111111111111107" footer="0.51111111111111107"/>
  <pageSetup paperSize="9" firstPageNumber="429496319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3"/>
  <sheetViews>
    <sheetView topLeftCell="A16" zoomScaleNormal="100" zoomScaleSheetLayoutView="100" workbookViewId="0">
      <selection activeCell="AE9" sqref="AE9"/>
    </sheetView>
  </sheetViews>
  <sheetFormatPr defaultColWidth="9" defaultRowHeight="13" x14ac:dyDescent="0.2"/>
  <cols>
    <col min="1" max="1" width="3.08984375" customWidth="1"/>
    <col min="2" max="2" width="4.453125" customWidth="1"/>
    <col min="3" max="3" width="13.453125" customWidth="1"/>
    <col min="4" max="4" width="5" customWidth="1"/>
    <col min="5" max="5" width="6.08984375" customWidth="1"/>
    <col min="6" max="6" width="2.90625" customWidth="1"/>
    <col min="7" max="7" width="8" customWidth="1"/>
    <col min="8" max="8" width="3.08984375" customWidth="1"/>
    <col min="9" max="9" width="5.6328125" customWidth="1"/>
    <col min="10" max="11" width="4.08984375" customWidth="1"/>
    <col min="12" max="12" width="8" customWidth="1"/>
    <col min="13" max="13" width="0.90625" customWidth="1"/>
    <col min="16" max="16" width="5.08984375" customWidth="1"/>
    <col min="20" max="20" width="0" hidden="1" customWidth="1"/>
    <col min="21" max="21" width="29.90625" style="62" hidden="1" customWidth="1"/>
    <col min="22" max="22" width="0" style="26" hidden="1" customWidth="1"/>
    <col min="23" max="27" width="0" hidden="1" customWidth="1"/>
  </cols>
  <sheetData>
    <row r="1" spans="1:23" ht="27" customHeight="1" x14ac:dyDescent="0.2">
      <c r="A1" t="s">
        <v>19</v>
      </c>
    </row>
    <row r="2" spans="1:23" ht="22.5" customHeight="1" x14ac:dyDescent="0.2">
      <c r="B2" s="9"/>
      <c r="C2" s="34"/>
      <c r="D2" s="34"/>
      <c r="E2" s="34"/>
      <c r="F2" s="34"/>
      <c r="G2" s="13"/>
      <c r="H2" s="13"/>
      <c r="I2" s="13"/>
      <c r="J2" s="13"/>
      <c r="K2" s="13"/>
      <c r="L2" s="207" t="s">
        <v>76</v>
      </c>
      <c r="M2" s="188"/>
      <c r="N2" s="188" t="s">
        <v>79</v>
      </c>
      <c r="O2" s="188" t="s">
        <v>77</v>
      </c>
      <c r="P2" s="189" t="s">
        <v>78</v>
      </c>
    </row>
    <row r="3" spans="1:23" ht="21" customHeight="1" x14ac:dyDescent="0.2">
      <c r="B3" s="15" t="s">
        <v>14</v>
      </c>
      <c r="P3" s="4"/>
    </row>
    <row r="4" spans="1:23" ht="17.149999999999999" customHeight="1" x14ac:dyDescent="0.2">
      <c r="B4" s="8"/>
      <c r="P4" s="4"/>
    </row>
    <row r="5" spans="1:23" ht="28" customHeight="1" x14ac:dyDescent="0.2">
      <c r="B5" s="8"/>
      <c r="D5" s="1" t="s">
        <v>11</v>
      </c>
      <c r="E5" s="1"/>
      <c r="F5" s="78" t="s">
        <v>2</v>
      </c>
      <c r="G5" s="78"/>
      <c r="H5" s="166"/>
      <c r="I5" s="166"/>
      <c r="J5" s="166"/>
      <c r="K5" s="166"/>
      <c r="L5" s="166"/>
      <c r="M5" s="7"/>
      <c r="N5" s="55" t="s">
        <v>81</v>
      </c>
      <c r="O5" s="56"/>
      <c r="P5" s="57"/>
      <c r="Q5" s="50" t="s">
        <v>28</v>
      </c>
      <c r="R5" s="50" t="s">
        <v>29</v>
      </c>
      <c r="S5" s="50" t="s">
        <v>30</v>
      </c>
    </row>
    <row r="6" spans="1:23" ht="28" customHeight="1" x14ac:dyDescent="0.2">
      <c r="B6" s="8"/>
      <c r="F6" s="110" t="s">
        <v>37</v>
      </c>
      <c r="G6" s="110"/>
      <c r="H6" s="165"/>
      <c r="I6" s="165"/>
      <c r="J6" s="165"/>
      <c r="K6" s="165"/>
      <c r="L6" s="165"/>
      <c r="M6" s="7"/>
      <c r="N6" s="204" t="s">
        <v>80</v>
      </c>
      <c r="O6" s="205"/>
      <c r="P6" s="206"/>
      <c r="Q6" s="199">
        <v>5000</v>
      </c>
      <c r="R6" s="200">
        <v>6000</v>
      </c>
      <c r="S6" s="200">
        <v>11000</v>
      </c>
      <c r="T6" s="59"/>
      <c r="U6" s="63" t="s">
        <v>34</v>
      </c>
      <c r="V6" s="39"/>
    </row>
    <row r="7" spans="1:23" ht="28" customHeight="1" x14ac:dyDescent="0.2">
      <c r="B7" s="8"/>
      <c r="F7" s="77" t="s">
        <v>12</v>
      </c>
      <c r="G7" s="77"/>
      <c r="H7" s="167"/>
      <c r="I7" s="167"/>
      <c r="J7" s="167"/>
      <c r="K7" s="167"/>
      <c r="L7" s="167"/>
      <c r="M7" s="20"/>
      <c r="N7" s="204" t="s">
        <v>35</v>
      </c>
      <c r="O7" s="205"/>
      <c r="P7" s="206"/>
      <c r="Q7" s="200">
        <v>7200</v>
      </c>
      <c r="R7" s="199">
        <v>9400</v>
      </c>
      <c r="S7" s="199">
        <v>16600</v>
      </c>
      <c r="U7" s="64" t="s">
        <v>35</v>
      </c>
      <c r="V7" s="87"/>
    </row>
    <row r="8" spans="1:23" ht="28" customHeight="1" x14ac:dyDescent="0.2">
      <c r="B8" s="8"/>
      <c r="F8" s="116" t="s">
        <v>21</v>
      </c>
      <c r="G8" s="116"/>
      <c r="H8" s="168"/>
      <c r="I8" s="168"/>
      <c r="J8" s="168"/>
      <c r="K8" s="168"/>
      <c r="L8" s="168"/>
      <c r="M8" s="54"/>
      <c r="N8" s="204" t="s">
        <v>36</v>
      </c>
      <c r="O8" s="205"/>
      <c r="P8" s="206"/>
      <c r="Q8" s="199">
        <v>15800</v>
      </c>
      <c r="R8" s="199">
        <v>21600</v>
      </c>
      <c r="S8" s="199">
        <v>37400</v>
      </c>
      <c r="U8" s="63" t="s">
        <v>36</v>
      </c>
      <c r="V8" s="39"/>
    </row>
    <row r="9" spans="1:23" ht="15" customHeight="1" x14ac:dyDescent="0.2">
      <c r="B9" s="8"/>
      <c r="F9" s="117" t="s">
        <v>73</v>
      </c>
      <c r="G9" s="117"/>
      <c r="H9" s="167"/>
      <c r="I9" s="167"/>
      <c r="J9" s="167"/>
      <c r="K9" s="167"/>
      <c r="L9" s="167"/>
      <c r="M9" s="39"/>
      <c r="P9" s="4"/>
    </row>
    <row r="10" spans="1:23" x14ac:dyDescent="0.2">
      <c r="B10" s="8"/>
      <c r="P10" s="4"/>
    </row>
    <row r="11" spans="1:23" ht="18" customHeight="1" x14ac:dyDescent="0.2">
      <c r="B11" s="119" t="s">
        <v>16</v>
      </c>
      <c r="C11" s="120"/>
      <c r="D11" s="120"/>
      <c r="E11" s="120"/>
      <c r="F11" s="120"/>
      <c r="G11" s="120"/>
      <c r="H11" s="120"/>
      <c r="I11" s="120"/>
      <c r="J11" s="120"/>
      <c r="K11" s="120"/>
      <c r="L11" s="120"/>
      <c r="M11" s="120"/>
      <c r="N11" s="120"/>
      <c r="O11" s="120"/>
      <c r="P11" s="121"/>
    </row>
    <row r="12" spans="1:23" ht="18.75" customHeight="1" x14ac:dyDescent="0.2">
      <c r="B12" s="8"/>
      <c r="P12" s="4"/>
    </row>
    <row r="13" spans="1:23" x14ac:dyDescent="0.2">
      <c r="B13" s="8"/>
      <c r="C13" t="s">
        <v>13</v>
      </c>
      <c r="P13" s="4"/>
    </row>
    <row r="14" spans="1:23" ht="8.25" customHeight="1" x14ac:dyDescent="0.2">
      <c r="B14" s="8"/>
      <c r="P14" s="4"/>
    </row>
    <row r="15" spans="1:23" x14ac:dyDescent="0.2">
      <c r="B15" s="8"/>
      <c r="C15" s="26" t="s">
        <v>20</v>
      </c>
      <c r="D15" s="26"/>
      <c r="P15" s="4"/>
    </row>
    <row r="16" spans="1:23" x14ac:dyDescent="0.2">
      <c r="B16" s="12"/>
      <c r="C16" s="29"/>
      <c r="D16" s="29"/>
      <c r="E16" s="29"/>
      <c r="F16" s="29"/>
      <c r="G16" s="29"/>
      <c r="H16" s="29"/>
      <c r="I16" s="29"/>
      <c r="J16" s="29"/>
      <c r="K16" s="29"/>
      <c r="L16" s="29"/>
      <c r="M16" s="29"/>
      <c r="N16" s="29"/>
      <c r="O16" s="29"/>
      <c r="P16" s="30"/>
      <c r="U16" s="63" t="s">
        <v>28</v>
      </c>
      <c r="V16" s="39"/>
      <c r="W16" s="7"/>
    </row>
    <row r="17" spans="2:25" ht="45" customHeight="1" x14ac:dyDescent="0.2">
      <c r="B17" s="47">
        <v>1</v>
      </c>
      <c r="C17" s="49" t="s">
        <v>3</v>
      </c>
      <c r="D17" s="104" t="s">
        <v>24</v>
      </c>
      <c r="E17" s="105"/>
      <c r="F17" s="105"/>
      <c r="G17" s="105"/>
      <c r="H17" s="105"/>
      <c r="I17" s="105"/>
      <c r="J17" s="105"/>
      <c r="K17" s="105"/>
      <c r="L17" s="105"/>
      <c r="M17" s="105"/>
      <c r="N17" s="105"/>
      <c r="O17" s="105"/>
      <c r="P17" s="106"/>
      <c r="U17" s="63" t="s">
        <v>29</v>
      </c>
      <c r="V17" s="39"/>
      <c r="W17" s="7"/>
    </row>
    <row r="18" spans="2:25" ht="15.5" customHeight="1" x14ac:dyDescent="0.2">
      <c r="B18" s="96">
        <v>2</v>
      </c>
      <c r="C18" s="98" t="s">
        <v>4</v>
      </c>
      <c r="D18" s="96" t="s">
        <v>22</v>
      </c>
      <c r="E18" s="79"/>
      <c r="F18" s="31" t="s">
        <v>0</v>
      </c>
      <c r="G18" s="79"/>
      <c r="H18" s="31" t="s">
        <v>27</v>
      </c>
      <c r="I18" s="80"/>
      <c r="J18" s="31" t="s">
        <v>1</v>
      </c>
      <c r="K18" s="33" t="s">
        <v>17</v>
      </c>
      <c r="M18" s="50"/>
      <c r="N18" s="193" t="s">
        <v>28</v>
      </c>
      <c r="O18" s="194"/>
      <c r="P18" s="195"/>
      <c r="Q18" s="37"/>
      <c r="U18" s="63" t="s">
        <v>30</v>
      </c>
      <c r="V18" s="39"/>
      <c r="W18" s="7"/>
    </row>
    <row r="19" spans="2:25" ht="15.5" customHeight="1" x14ac:dyDescent="0.2">
      <c r="B19" s="97"/>
      <c r="C19" s="99"/>
      <c r="D19" s="97"/>
      <c r="E19" s="40"/>
      <c r="F19" s="20"/>
      <c r="G19" s="41"/>
      <c r="H19" s="35"/>
      <c r="I19" s="41"/>
      <c r="J19" s="35"/>
      <c r="K19" s="1"/>
      <c r="N19" s="193" t="s">
        <v>29</v>
      </c>
      <c r="O19" s="194"/>
      <c r="P19" s="195"/>
      <c r="Q19" s="37" t="s">
        <v>31</v>
      </c>
      <c r="U19" s="65"/>
      <c r="V19" s="88"/>
      <c r="W19" s="7"/>
    </row>
    <row r="20" spans="2:25" ht="15.5" customHeight="1" x14ac:dyDescent="0.2">
      <c r="B20" s="97"/>
      <c r="C20" s="99"/>
      <c r="D20" s="95"/>
      <c r="E20" s="40"/>
      <c r="F20" s="35" t="s">
        <v>0</v>
      </c>
      <c r="G20" s="81"/>
      <c r="H20" s="35" t="s">
        <v>27</v>
      </c>
      <c r="I20" s="82"/>
      <c r="J20" s="35" t="s">
        <v>1</v>
      </c>
      <c r="K20" s="25" t="s">
        <v>18</v>
      </c>
      <c r="M20" s="50"/>
      <c r="N20" s="193" t="s">
        <v>30</v>
      </c>
      <c r="O20" s="194"/>
      <c r="P20" s="195"/>
      <c r="Q20" s="37"/>
      <c r="R20" s="59"/>
      <c r="S20" s="59"/>
      <c r="T20" s="59"/>
      <c r="U20" s="65"/>
      <c r="V20" s="88"/>
      <c r="W20" s="7"/>
    </row>
    <row r="21" spans="2:25" ht="22.5" customHeight="1" x14ac:dyDescent="0.2">
      <c r="B21" s="122">
        <v>3</v>
      </c>
      <c r="C21" s="124" t="s">
        <v>5</v>
      </c>
      <c r="D21" s="196" t="s">
        <v>63</v>
      </c>
      <c r="E21" s="197"/>
      <c r="F21" s="149" t="s">
        <v>38</v>
      </c>
      <c r="G21" s="172"/>
      <c r="H21" s="172"/>
      <c r="I21" s="172"/>
      <c r="J21" s="172"/>
      <c r="K21" s="172"/>
      <c r="L21" s="172"/>
      <c r="M21" s="172"/>
      <c r="N21" s="172"/>
      <c r="O21" s="172"/>
      <c r="P21" s="132" t="s">
        <v>32</v>
      </c>
      <c r="Q21" s="37" t="s">
        <v>31</v>
      </c>
      <c r="U21" s="65" t="s">
        <v>63</v>
      </c>
      <c r="V21" s="88"/>
      <c r="W21" s="20"/>
    </row>
    <row r="22" spans="2:25" ht="22.5" customHeight="1" x14ac:dyDescent="0.2">
      <c r="B22" s="126"/>
      <c r="C22" s="136"/>
      <c r="D22" s="196" t="s">
        <v>64</v>
      </c>
      <c r="E22" s="197"/>
      <c r="F22" s="150"/>
      <c r="G22" s="166"/>
      <c r="H22" s="166"/>
      <c r="I22" s="166"/>
      <c r="J22" s="166"/>
      <c r="K22" s="166"/>
      <c r="L22" s="166"/>
      <c r="M22" s="166"/>
      <c r="N22" s="166"/>
      <c r="O22" s="166"/>
      <c r="P22" s="133"/>
      <c r="Q22" s="37" t="s">
        <v>31</v>
      </c>
      <c r="U22" s="65" t="s">
        <v>64</v>
      </c>
      <c r="V22" s="88"/>
      <c r="W22" s="20"/>
    </row>
    <row r="23" spans="2:25" ht="22.5" customHeight="1" x14ac:dyDescent="0.2">
      <c r="B23" s="122">
        <v>4</v>
      </c>
      <c r="C23" s="124" t="s">
        <v>26</v>
      </c>
      <c r="D23" s="173"/>
      <c r="E23" s="172"/>
      <c r="F23" s="172"/>
      <c r="G23" s="172"/>
      <c r="H23" s="172"/>
      <c r="I23" s="172"/>
      <c r="J23" s="172"/>
      <c r="K23" s="172"/>
      <c r="L23" s="172"/>
      <c r="M23" s="172"/>
      <c r="N23" s="177" t="s">
        <v>60</v>
      </c>
      <c r="O23" s="178"/>
      <c r="P23" s="179"/>
      <c r="U23" s="65"/>
      <c r="V23" s="88"/>
      <c r="W23" s="20"/>
    </row>
    <row r="24" spans="2:25" ht="23.5" customHeight="1" x14ac:dyDescent="0.2">
      <c r="B24" s="123"/>
      <c r="C24" s="125"/>
      <c r="D24" s="174"/>
      <c r="E24" s="175"/>
      <c r="F24" s="175"/>
      <c r="G24" s="175"/>
      <c r="H24" s="175"/>
      <c r="I24" s="175"/>
      <c r="J24" s="175"/>
      <c r="K24" s="175"/>
      <c r="L24" s="175"/>
      <c r="M24" s="175"/>
      <c r="N24" s="180"/>
      <c r="O24" s="181"/>
      <c r="P24" s="85" t="s">
        <v>72</v>
      </c>
      <c r="U24" s="65"/>
      <c r="V24" s="88"/>
      <c r="W24" s="20"/>
    </row>
    <row r="25" spans="2:25" ht="23.5" customHeight="1" x14ac:dyDescent="0.2">
      <c r="B25" s="126"/>
      <c r="C25" s="136"/>
      <c r="D25" s="176"/>
      <c r="E25" s="166"/>
      <c r="F25" s="166"/>
      <c r="G25" s="166"/>
      <c r="H25" s="166"/>
      <c r="I25" s="166"/>
      <c r="J25" s="166"/>
      <c r="K25" s="166"/>
      <c r="L25" s="166"/>
      <c r="M25" s="166"/>
      <c r="N25" s="86" t="s">
        <v>71</v>
      </c>
      <c r="O25" s="73"/>
      <c r="P25" s="74"/>
      <c r="U25" s="65"/>
      <c r="V25" s="88"/>
      <c r="W25" s="20"/>
    </row>
    <row r="26" spans="2:25" ht="29.15" customHeight="1" x14ac:dyDescent="0.2">
      <c r="B26" s="46">
        <v>5</v>
      </c>
      <c r="C26" s="48" t="s">
        <v>39</v>
      </c>
      <c r="D26" s="198" t="s">
        <v>40</v>
      </c>
      <c r="E26" s="83"/>
      <c r="F26" s="83"/>
      <c r="G26" s="198" t="s">
        <v>23</v>
      </c>
      <c r="H26" s="198" t="s">
        <v>41</v>
      </c>
      <c r="I26" s="198"/>
      <c r="J26" s="198"/>
      <c r="K26" s="198"/>
      <c r="L26" s="198"/>
      <c r="M26" s="198"/>
      <c r="N26" s="198"/>
      <c r="O26" s="198"/>
      <c r="P26" s="84"/>
      <c r="Q26" s="37" t="s">
        <v>31</v>
      </c>
      <c r="R26" s="37"/>
      <c r="S26" s="37"/>
      <c r="T26" s="37"/>
    </row>
    <row r="27" spans="2:25" ht="64.5" customHeight="1" x14ac:dyDescent="0.2">
      <c r="B27" s="46">
        <v>6</v>
      </c>
      <c r="C27" s="48" t="s">
        <v>43</v>
      </c>
      <c r="D27" s="155" t="s">
        <v>44</v>
      </c>
      <c r="E27" s="156"/>
      <c r="F27" s="156"/>
      <c r="G27" s="156"/>
      <c r="H27" s="156"/>
      <c r="I27" s="156"/>
      <c r="J27" s="156"/>
      <c r="K27" s="156"/>
      <c r="L27" s="156"/>
      <c r="M27" s="156"/>
      <c r="N27" s="156"/>
      <c r="O27" s="156"/>
      <c r="P27" s="157"/>
    </row>
    <row r="28" spans="2:25" ht="31.5" customHeight="1" thickBot="1" x14ac:dyDescent="0.25">
      <c r="B28" s="22">
        <v>7</v>
      </c>
      <c r="C28" s="23" t="s">
        <v>42</v>
      </c>
      <c r="D28" s="158" t="s">
        <v>45</v>
      </c>
      <c r="E28" s="159"/>
      <c r="F28" s="159"/>
      <c r="G28" s="159"/>
      <c r="H28" s="159"/>
      <c r="I28" s="159"/>
      <c r="J28" s="159"/>
      <c r="K28" s="159"/>
      <c r="L28" s="159"/>
      <c r="M28" s="159"/>
      <c r="N28" s="159"/>
      <c r="O28" s="159"/>
      <c r="P28" s="159"/>
    </row>
    <row r="29" spans="2:25" ht="19" customHeight="1" thickTop="1" x14ac:dyDescent="0.2">
      <c r="B29" s="160" t="s">
        <v>6</v>
      </c>
      <c r="C29" s="19" t="s">
        <v>9</v>
      </c>
      <c r="D29" s="126" t="s">
        <v>10</v>
      </c>
      <c r="E29" s="161"/>
      <c r="F29" s="136"/>
      <c r="G29" s="161"/>
      <c r="H29" s="136"/>
      <c r="I29" s="160" t="s">
        <v>15</v>
      </c>
      <c r="J29" s="201"/>
      <c r="K29" s="202"/>
      <c r="L29" s="202"/>
      <c r="M29" s="202"/>
      <c r="N29" s="202"/>
      <c r="O29" s="202"/>
      <c r="P29" s="203"/>
      <c r="Q29" s="7"/>
      <c r="R29" s="7"/>
      <c r="S29" s="7"/>
      <c r="T29" s="7"/>
      <c r="U29" s="190"/>
      <c r="V29" s="89" t="s">
        <v>28</v>
      </c>
      <c r="W29" s="90" t="s">
        <v>29</v>
      </c>
      <c r="X29" s="90" t="s">
        <v>30</v>
      </c>
    </row>
    <row r="30" spans="2:25" ht="33" customHeight="1" x14ac:dyDescent="0.2">
      <c r="B30" s="154"/>
      <c r="C30" s="16"/>
      <c r="D30" s="162"/>
      <c r="E30" s="163"/>
      <c r="F30" s="164"/>
      <c r="G30" s="163"/>
      <c r="H30" s="164"/>
      <c r="I30" s="154"/>
      <c r="J30" s="126"/>
      <c r="K30" s="161"/>
      <c r="L30" s="161"/>
      <c r="M30" s="161"/>
      <c r="N30" s="161"/>
      <c r="O30" s="161"/>
      <c r="P30" s="136"/>
      <c r="U30" s="191" t="s">
        <v>34</v>
      </c>
      <c r="V30" s="91">
        <v>5000</v>
      </c>
      <c r="W30" s="91">
        <v>6000</v>
      </c>
      <c r="X30" s="91">
        <f>SUM(V30:W30)</f>
        <v>11000</v>
      </c>
      <c r="Y30" s="62">
        <f>MATCH(N20,U29:X29,0)</f>
        <v>4</v>
      </c>
    </row>
    <row r="31" spans="2:25" ht="29.15" customHeight="1" x14ac:dyDescent="0.2">
      <c r="B31" s="153" t="s">
        <v>7</v>
      </c>
      <c r="C31" s="51" t="s">
        <v>8</v>
      </c>
      <c r="D31" s="180"/>
      <c r="E31" s="187"/>
      <c r="F31" s="187"/>
      <c r="G31" s="187"/>
      <c r="H31" s="181"/>
      <c r="I31" s="16" t="s">
        <v>70</v>
      </c>
      <c r="J31" s="16" t="s">
        <v>69</v>
      </c>
      <c r="K31" s="16"/>
      <c r="L31" s="16"/>
      <c r="M31" s="16"/>
      <c r="N31" s="208" t="str">
        <f>N18</f>
        <v>午前</v>
      </c>
      <c r="O31" s="209" t="s">
        <v>29</v>
      </c>
      <c r="P31" s="210" t="str">
        <f>N20</f>
        <v>終日</v>
      </c>
      <c r="Q31" s="37" t="s">
        <v>31</v>
      </c>
      <c r="U31" s="192" t="s">
        <v>35</v>
      </c>
      <c r="V31" s="91">
        <v>7200</v>
      </c>
      <c r="W31" s="91">
        <v>9400</v>
      </c>
      <c r="X31" s="91">
        <f t="shared" ref="X31:X32" si="0">SUM(V31:W31)</f>
        <v>16600</v>
      </c>
    </row>
    <row r="32" spans="2:25" ht="25" customHeight="1" x14ac:dyDescent="0.2">
      <c r="B32" s="154"/>
      <c r="C32" s="36" t="s">
        <v>47</v>
      </c>
      <c r="D32" s="17" t="s">
        <v>48</v>
      </c>
      <c r="E32" s="17"/>
      <c r="F32" s="17" t="s">
        <v>49</v>
      </c>
      <c r="G32" s="38"/>
      <c r="H32" s="38" t="s">
        <v>50</v>
      </c>
      <c r="I32" s="38"/>
      <c r="J32" s="38"/>
      <c r="K32" s="38" t="s">
        <v>51</v>
      </c>
      <c r="L32" s="17"/>
      <c r="M32" s="17"/>
      <c r="N32" s="17" t="s">
        <v>46</v>
      </c>
      <c r="O32" s="17"/>
      <c r="P32" s="18"/>
      <c r="U32" s="191" t="s">
        <v>36</v>
      </c>
      <c r="V32" s="91">
        <v>15800</v>
      </c>
      <c r="W32" s="91">
        <v>21600</v>
      </c>
      <c r="X32" s="91">
        <f t="shared" si="0"/>
        <v>37400</v>
      </c>
    </row>
    <row r="33" spans="21:21" x14ac:dyDescent="0.2">
      <c r="U33" s="64"/>
    </row>
  </sheetData>
  <sheetProtection algorithmName="SHA-512" hashValue="7OTmTHdVtj9VErO8IjnVww/nOQpbXn/owUKykGvlb9x1dkumDFgoYWnptFA6Z9q5GJw9ro8w6RdtJT+XEohG5g==" saltValue="5F/0tHubSKmbIYnPDlvJxg==" spinCount="100000" sheet="1" objects="1" scenarios="1"/>
  <mergeCells count="39">
    <mergeCell ref="B31:B32"/>
    <mergeCell ref="D31:H31"/>
    <mergeCell ref="D27:P27"/>
    <mergeCell ref="D28:P28"/>
    <mergeCell ref="B29:B30"/>
    <mergeCell ref="D29:F29"/>
    <mergeCell ref="G29:H29"/>
    <mergeCell ref="I29:I30"/>
    <mergeCell ref="D30:F30"/>
    <mergeCell ref="G30:H30"/>
    <mergeCell ref="J29:P30"/>
    <mergeCell ref="P21:P22"/>
    <mergeCell ref="D22:E22"/>
    <mergeCell ref="B23:B25"/>
    <mergeCell ref="C23:C25"/>
    <mergeCell ref="D23:M25"/>
    <mergeCell ref="N23:P23"/>
    <mergeCell ref="N24:O24"/>
    <mergeCell ref="B21:B22"/>
    <mergeCell ref="C21:C22"/>
    <mergeCell ref="D21:E21"/>
    <mergeCell ref="F21:F22"/>
    <mergeCell ref="G21:O22"/>
    <mergeCell ref="N18:P18"/>
    <mergeCell ref="N20:P20"/>
    <mergeCell ref="N19:P19"/>
    <mergeCell ref="D17:P17"/>
    <mergeCell ref="H5:L5"/>
    <mergeCell ref="F6:G6"/>
    <mergeCell ref="H6:L6"/>
    <mergeCell ref="N6:P6"/>
    <mergeCell ref="H7:L7"/>
    <mergeCell ref="F8:G8"/>
    <mergeCell ref="H8:L8"/>
    <mergeCell ref="F9:G9"/>
    <mergeCell ref="H9:L9"/>
    <mergeCell ref="B11:P11"/>
    <mergeCell ref="N7:P7"/>
    <mergeCell ref="N8:P8"/>
  </mergeCells>
  <phoneticPr fontId="3"/>
  <pageMargins left="0.5" right="0.62986111111111109" top="0.96" bottom="0.89" header="0.51111111111111107" footer="0.51111111111111107"/>
  <pageSetup paperSize="9" firstPageNumber="4294963191"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5"/>
  <sheetViews>
    <sheetView workbookViewId="0">
      <selection activeCell="B16" sqref="B16"/>
    </sheetView>
  </sheetViews>
  <sheetFormatPr defaultRowHeight="13" x14ac:dyDescent="0.2"/>
  <cols>
    <col min="2" max="2" width="66.453125" customWidth="1"/>
  </cols>
  <sheetData>
    <row r="2" spans="2:2" x14ac:dyDescent="0.2">
      <c r="B2" s="45" t="s">
        <v>59</v>
      </c>
    </row>
    <row r="3" spans="2:2" x14ac:dyDescent="0.2">
      <c r="B3" s="44" t="s">
        <v>56</v>
      </c>
    </row>
    <row r="4" spans="2:2" ht="29.5" customHeight="1" x14ac:dyDescent="0.2">
      <c r="B4" s="42" t="s">
        <v>57</v>
      </c>
    </row>
    <row r="5" spans="2:2" ht="23.15" customHeight="1" x14ac:dyDescent="0.2">
      <c r="B5" s="43" t="s">
        <v>58</v>
      </c>
    </row>
  </sheetData>
  <phoneticPr fontId="3"/>
  <hyperlinks>
    <hyperlink ref="B2"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157255200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夢の島公園　陸上競技場使用申請 (みほん)</vt:lpstr>
      <vt:lpstr>夢の島公園　陸上競技場使用申請書</vt:lpstr>
      <vt:lpstr>夢の島公園　陸上競技場使用申請 (プルダウンできない場合）</vt:lpstr>
      <vt:lpstr>Sheet4</vt:lpstr>
      <vt:lpstr>'夢の島公園　陸上競技場使用申請 (プルダウンできない場合）'!Print_Area</vt:lpstr>
      <vt:lpstr>'夢の島公園　陸上競技場使用申請書'!Print_Area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SHIRAHIGE2</dc:creator>
  <cp:lastModifiedBy>上野宏記</cp:lastModifiedBy>
  <cp:revision/>
  <cp:lastPrinted>2024-09-13T08:00:21Z</cp:lastPrinted>
  <dcterms:created xsi:type="dcterms:W3CDTF">2011-05-19T09:27:27Z</dcterms:created>
  <dcterms:modified xsi:type="dcterms:W3CDTF">2024-09-22T06:43:09Z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1041-6.6.0.2723</vt:lpwstr>
  </property>
</Properties>
</file>